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24226"/>
  <xr:revisionPtr revIDLastSave="0" documentId="13_ncr:1_{D6E535A6-0D9A-45ED-A880-544B02170D17}" xr6:coauthVersionLast="41" xr6:coauthVersionMax="41" xr10:uidLastSave="{00000000-0000-0000-0000-000000000000}"/>
  <bookViews>
    <workbookView xWindow="-120" yWindow="-120" windowWidth="24240" windowHeight="13140" xr2:uid="{00000000-000D-0000-FFFF-FFFF00000000}"/>
  </bookViews>
  <sheets>
    <sheet name="Sheet1" sheetId="1" r:id="rId1"/>
  </sheets>
  <calcPr calcId="181029"/>
</workbook>
</file>

<file path=xl/calcChain.xml><?xml version="1.0" encoding="utf-8"?>
<calcChain xmlns="http://schemas.openxmlformats.org/spreadsheetml/2006/main">
  <c r="L151" i="1" l="1"/>
  <c r="K151" i="1"/>
  <c r="L144" i="1"/>
  <c r="K144" i="1"/>
  <c r="L143" i="1"/>
  <c r="K143" i="1"/>
  <c r="L141" i="1"/>
  <c r="K141" i="1"/>
  <c r="L137" i="1"/>
  <c r="K137" i="1"/>
  <c r="K134" i="1"/>
  <c r="K132" i="1"/>
  <c r="L114" i="1"/>
  <c r="K114" i="1"/>
  <c r="L81" i="1"/>
  <c r="K81" i="1"/>
  <c r="L79" i="1"/>
  <c r="K79" i="1"/>
</calcChain>
</file>

<file path=xl/sharedStrings.xml><?xml version="1.0" encoding="utf-8"?>
<sst xmlns="http://schemas.openxmlformats.org/spreadsheetml/2006/main" count="6964" uniqueCount="3550">
  <si>
    <t>SR.NO</t>
  </si>
  <si>
    <t>W/H Code</t>
  </si>
  <si>
    <t>WARE HOUSE NO</t>
  </si>
  <si>
    <t>IMPORTER</t>
  </si>
  <si>
    <t>IMPORTERS ADDRESS</t>
  </si>
  <si>
    <t>DISCRIPTION OF GOODS</t>
  </si>
  <si>
    <t>BOND NO/DATE</t>
  </si>
  <si>
    <t>B/E NO</t>
  </si>
  <si>
    <t>ASSESIBLE VALUUE</t>
  </si>
  <si>
    <t>DUTY AMOUNT</t>
  </si>
  <si>
    <t>Sr.No</t>
  </si>
  <si>
    <t>NSA1U001</t>
  </si>
  <si>
    <t>M/s. Apar Logistics &amp; Solt. Pvt Ltd.</t>
  </si>
  <si>
    <t xml:space="preserve">BHAWAR IMPEX PVT LTD </t>
  </si>
  <si>
    <t>BOOLCAN BARY ROYAL PHILSNER ( BEER )</t>
  </si>
  <si>
    <t>2000752849 - 26/11/14</t>
  </si>
  <si>
    <t>7402302 - 17/11/14</t>
  </si>
  <si>
    <t>AMBAY LABORATARIES PVT. LTD.</t>
  </si>
  <si>
    <t>PROPIONIC ACID</t>
  </si>
  <si>
    <t>200856481 - 12/06/15</t>
  </si>
  <si>
    <t>9442833 - 03/06/17</t>
  </si>
  <si>
    <t>KALANI MARKETING PVT. LTD.</t>
  </si>
  <si>
    <t>WINE</t>
  </si>
  <si>
    <t>2000933881 - 3/11/2015</t>
  </si>
  <si>
    <t>3115227 - 31/10/15</t>
  </si>
  <si>
    <t>FLENSBURGER WHEET BEER</t>
  </si>
  <si>
    <t>2000952710 - 09/12/15</t>
  </si>
  <si>
    <t>3474426 - 04/12/15</t>
  </si>
  <si>
    <t>BEER</t>
  </si>
  <si>
    <t>2000962286 - 28/12/15</t>
  </si>
  <si>
    <t>3644362 - 19/12/15</t>
  </si>
  <si>
    <t>SPACOMERT PVT LTD</t>
  </si>
  <si>
    <t>NON ALCOHOLIC BEVARAGE</t>
  </si>
  <si>
    <t>2001019969 - 18/04/16</t>
  </si>
  <si>
    <t>4788397 - 05/04/16</t>
  </si>
  <si>
    <t>PAREX LOGISTICS</t>
  </si>
  <si>
    <t>NAYLON WEST</t>
  </si>
  <si>
    <t>2001177892 - 17/02/17</t>
  </si>
  <si>
    <t>7900510 - 20/12/16</t>
  </si>
  <si>
    <t>ARECANUT</t>
  </si>
  <si>
    <t>Aaradhana Marketing</t>
  </si>
  <si>
    <t>3806566-30/10/17</t>
  </si>
  <si>
    <t>NSA1U002</t>
  </si>
  <si>
    <t>M/s. MSWC Taloja</t>
  </si>
  <si>
    <t>Deluxe  Polyfab  Pvt. Ltd., CPE Plot BSP Marg, Govandi</t>
  </si>
  <si>
    <t>R.K.Motion Tech.Ltd. RKV bhavan, 34, Bhagya Nagar,Opp.Adalat Rd., Augran.</t>
  </si>
  <si>
    <t xml:space="preserve">Chatur Parmanand Vasavani, 1ST National Insurance Bldg ,59 Dr V.B Gandhi Marg </t>
  </si>
  <si>
    <t>R.K.Motion Tech.Pvt. Ltd. Aurangabad</t>
  </si>
  <si>
    <t>M/s.R.K.Motion Tech.Pvt. Ltd. Aurangabad</t>
  </si>
  <si>
    <t>M/s.Chorodia Fashion Pvt. Ltd. Worli, Mumbai</t>
  </si>
  <si>
    <t>M/s Anu Products Ltd,23/B Amco House  Ansari Road Darya Ganj , New Delhi</t>
  </si>
  <si>
    <t>Geltec Private Ltd, Sr.No.24-26/3, 27/2 Xadavanhally , Attibelie,Hobuli Bagalore</t>
  </si>
  <si>
    <t xml:space="preserve">M/sTrichem  EnterprisesP.Ltd </t>
  </si>
  <si>
    <t xml:space="preserve">M/s Sun Vin Pharma </t>
  </si>
  <si>
    <t xml:space="preserve">Hamco Mining &amp; Smelting Ltd  </t>
  </si>
  <si>
    <t xml:space="preserve">Calax Chemical and Farmaceutcals Pvt.Ltd. </t>
  </si>
  <si>
    <t xml:space="preserve">Ek kay Chemical Pvt.Ltd. </t>
  </si>
  <si>
    <t>Meena and Co.  II, A, Kamyya Nagerpergude,Chennai</t>
  </si>
  <si>
    <t>Arrow digital Pvt,Ltd, P/1-41 Varun Appt  Vasant bang pumping stat Ahemdabad</t>
  </si>
  <si>
    <t xml:space="preserve">Indian Home Variations &amp; Distribution LLP </t>
  </si>
  <si>
    <t>Marts ( India) Pvt. Ltd., Vile Parle, Mumbai</t>
  </si>
  <si>
    <t xml:space="preserve">Akzo Nobel India Ltd, DLF Cyber Terraces </t>
  </si>
  <si>
    <t>Sakshi Agencies 2 Sr No.376/2 Zari Causewari Modern Ind. Estate Kachigam  Daman</t>
  </si>
  <si>
    <t>PMS Safetec Medical Pvt. Ltd Block No.2,Plot No.A-13,Chakan MIDC Khed.</t>
  </si>
  <si>
    <t>Akzo Nobel India Ltd, DLF Cyber Terraces Bld.-5, 20th floor,Phase-III, Gurgaon-122022</t>
  </si>
  <si>
    <t>Godrej &amp; Boyce Mfg Co.Ltd,Bhiwandi Dapoda Village  421302</t>
  </si>
  <si>
    <t xml:space="preserve">Time Link </t>
  </si>
  <si>
    <t xml:space="preserve">Dansk Beverages LLP </t>
  </si>
  <si>
    <t xml:space="preserve">Akzo Nobel Ind Ltd </t>
  </si>
  <si>
    <t xml:space="preserve">Akzo Nobel India Pvt Ltd  </t>
  </si>
  <si>
    <t>M/S Hamco Mining &amp; Smelting Ltd ,  Andheri Kurla Road Mumbai-77</t>
  </si>
  <si>
    <t xml:space="preserve">3 </t>
  </si>
  <si>
    <t xml:space="preserve">1 </t>
  </si>
  <si>
    <t xml:space="preserve">2 </t>
  </si>
  <si>
    <t xml:space="preserve">20 </t>
  </si>
  <si>
    <t xml:space="preserve">29 </t>
  </si>
  <si>
    <t xml:space="preserve">94 </t>
  </si>
  <si>
    <t xml:space="preserve">4 </t>
  </si>
  <si>
    <t xml:space="preserve">55 </t>
  </si>
  <si>
    <t xml:space="preserve">12 </t>
  </si>
  <si>
    <t xml:space="preserve">66 </t>
  </si>
  <si>
    <t xml:space="preserve">40 </t>
  </si>
  <si>
    <t xml:space="preserve">blk </t>
  </si>
  <si>
    <t xml:space="preserve">80 </t>
  </si>
  <si>
    <t xml:space="preserve">180 </t>
  </si>
  <si>
    <t xml:space="preserve">21 </t>
  </si>
  <si>
    <t xml:space="preserve">56 </t>
  </si>
  <si>
    <t xml:space="preserve">8 </t>
  </si>
  <si>
    <t xml:space="preserve">25 </t>
  </si>
  <si>
    <t xml:space="preserve">13 </t>
  </si>
  <si>
    <t xml:space="preserve">72 </t>
  </si>
  <si>
    <t xml:space="preserve">5 </t>
  </si>
  <si>
    <t xml:space="preserve">1634 </t>
  </si>
  <si>
    <t xml:space="preserve">400 </t>
  </si>
  <si>
    <t xml:space="preserve">37 </t>
  </si>
  <si>
    <t xml:space="preserve">7 </t>
  </si>
  <si>
    <t xml:space="preserve">Laminator </t>
  </si>
  <si>
    <t xml:space="preserve">Bearing UBC </t>
  </si>
  <si>
    <t xml:space="preserve">VALVES </t>
  </si>
  <si>
    <t xml:space="preserve">Bearing </t>
  </si>
  <si>
    <t xml:space="preserve">Jcket Shirt Trousers </t>
  </si>
  <si>
    <t xml:space="preserve">Dimethoit 98% </t>
  </si>
  <si>
    <t xml:space="preserve">Fish Lipid Oil </t>
  </si>
  <si>
    <t xml:space="preserve">Trialopes </t>
  </si>
  <si>
    <t xml:space="preserve">MRM-95% </t>
  </si>
  <si>
    <t xml:space="preserve">Offsepc Silicone Emulsion </t>
  </si>
  <si>
    <t xml:space="preserve">BPMC  Tech </t>
  </si>
  <si>
    <t xml:space="preserve">DI-methyl sulphonide </t>
  </si>
  <si>
    <t xml:space="preserve">Anthraside </t>
  </si>
  <si>
    <t xml:space="preserve">Cynoprizonb </t>
  </si>
  <si>
    <t xml:space="preserve">Tera Methyl Amonium </t>
  </si>
  <si>
    <t>Methelene Chloride</t>
  </si>
  <si>
    <t>Ink Slovent Head  Cond</t>
  </si>
  <si>
    <t xml:space="preserve">Glassware </t>
  </si>
  <si>
    <t xml:space="preserve">Master Block </t>
  </si>
  <si>
    <t xml:space="preserve">Eastmum Texonal </t>
  </si>
  <si>
    <t xml:space="preserve">Nordmeccamica Laminator </t>
  </si>
  <si>
    <t xml:space="preserve">Propypel Gog With 62 cm </t>
  </si>
  <si>
    <t xml:space="preserve">Disperosgen </t>
  </si>
  <si>
    <t xml:space="preserve">Amadol OMA 4W IBC 900kgs </t>
  </si>
  <si>
    <t xml:space="preserve">Neoeryl XK-98 </t>
  </si>
  <si>
    <t xml:space="preserve">Neocryl XK </t>
  </si>
  <si>
    <t xml:space="preserve">Godrej Brand Locks </t>
  </si>
  <si>
    <t xml:space="preserve">Eastmen Texanol </t>
  </si>
  <si>
    <t xml:space="preserve">Button Cell </t>
  </si>
  <si>
    <t xml:space="preserve">Faxe K Flavour </t>
  </si>
  <si>
    <t>Acematt ok 500 Container no 1 HASU 1434991</t>
  </si>
  <si>
    <t xml:space="preserve">Tiona 595 </t>
  </si>
  <si>
    <t xml:space="preserve">Eastman Texonal </t>
  </si>
  <si>
    <t xml:space="preserve">T 595 </t>
  </si>
  <si>
    <t xml:space="preserve">BLR  895 </t>
  </si>
  <si>
    <t xml:space="preserve">Bermacol Prime </t>
  </si>
  <si>
    <t>Aluminium Ingot Casting Machine</t>
  </si>
  <si>
    <t xml:space="preserve">Britannia Vacuum Casting </t>
  </si>
  <si>
    <t xml:space="preserve">Tinare Processing Plant </t>
  </si>
  <si>
    <t>Cristalization Refining  Plant</t>
  </si>
  <si>
    <t>843036 08.05.03</t>
  </si>
  <si>
    <t>814830 14.03.09</t>
  </si>
  <si>
    <t>2268 29.08.12</t>
  </si>
  <si>
    <t>883888 05.05.09</t>
  </si>
  <si>
    <t>949148 18.06.09</t>
  </si>
  <si>
    <t>681823 16.09.09</t>
  </si>
  <si>
    <t>688691 14.6.2010</t>
  </si>
  <si>
    <t>788341 16.4.2008</t>
  </si>
  <si>
    <t>929431 3.8.2005</t>
  </si>
  <si>
    <t>926172 29.7.2005</t>
  </si>
  <si>
    <t>751240 16.1.2009</t>
  </si>
  <si>
    <t>714827 29.6.2010</t>
  </si>
  <si>
    <t xml:space="preserve"> </t>
  </si>
  <si>
    <t>463749 28.06.03</t>
  </si>
  <si>
    <t>760473 09.12.04</t>
  </si>
  <si>
    <t>7255110 23.12.08</t>
  </si>
  <si>
    <t>9218213 07.04.17</t>
  </si>
  <si>
    <t>771550 10.05.08</t>
  </si>
  <si>
    <t>6392778 18.08.16</t>
  </si>
  <si>
    <t>7822309 31.8.2012</t>
  </si>
  <si>
    <t>2921776 6.8.2012</t>
  </si>
  <si>
    <t>4808396 05.03.14</t>
  </si>
  <si>
    <t>4986353 24.03.14</t>
  </si>
  <si>
    <t>5379427 02.05.14</t>
  </si>
  <si>
    <t>7138462 21.10.14</t>
  </si>
  <si>
    <t>7681726 12.12.14</t>
  </si>
  <si>
    <t>8596741 14.03.15</t>
  </si>
  <si>
    <t>2923377 14.10.15</t>
  </si>
  <si>
    <t>5568844 09.06.16</t>
  </si>
  <si>
    <t>6392764 18.08.16</t>
  </si>
  <si>
    <t>7216479 24.10.16</t>
  </si>
  <si>
    <t>9504174 29.04.17</t>
  </si>
  <si>
    <t>2233719 24.06.17</t>
  </si>
  <si>
    <t>2178386 21.06.17</t>
  </si>
  <si>
    <t>2313417 04.07.17</t>
  </si>
  <si>
    <t>MS04-35937 13.06.2003</t>
  </si>
  <si>
    <t>MS04-578174 17.03.2009</t>
  </si>
  <si>
    <t>MS04-2000227112 17.9.2012</t>
  </si>
  <si>
    <t>MS04-587277 12.05.2009</t>
  </si>
  <si>
    <t>594884 23.06.2009</t>
  </si>
  <si>
    <t>MS04-615820 22.10.2009</t>
  </si>
  <si>
    <t>MS01-661248 23.3.2010</t>
  </si>
  <si>
    <t>MS01-514835 17.4.2008</t>
  </si>
  <si>
    <t>MS01-40868 9.8.2005</t>
  </si>
  <si>
    <t>MS01-41072 10.8.2005</t>
  </si>
  <si>
    <t>MS01-569980 22.1.2009</t>
  </si>
  <si>
    <t>MS01-663833 2.7.2010</t>
  </si>
  <si>
    <t>MS01-125 28.9.1999</t>
  </si>
  <si>
    <t>MS05-11 30.07.1998</t>
  </si>
  <si>
    <t>MS03-200077636 29.06.2004</t>
  </si>
  <si>
    <t>MS03-200061 16.09.1999</t>
  </si>
  <si>
    <t>MS04-3423 16.12.2004</t>
  </si>
  <si>
    <t>MS04-565659 26.12.08</t>
  </si>
  <si>
    <t>MS04-2001208375 19.04.2017</t>
  </si>
  <si>
    <t>MS04-87515 15.05.2006</t>
  </si>
  <si>
    <t>MS04-2000948945 16.09.2016</t>
  </si>
  <si>
    <t>MS04-2000388049 6.12.2012</t>
  </si>
  <si>
    <t>MS04-2000515357 16.8.2013</t>
  </si>
  <si>
    <t>MS04-2000613897 06.03.2014</t>
  </si>
  <si>
    <t>MS04-2000622594 25.03.2014</t>
  </si>
  <si>
    <t>MS04-2000642127 05.05.2014</t>
  </si>
  <si>
    <t>MS04-2000733750 24.10.2014</t>
  </si>
  <si>
    <t>MS04-2000763525 16.12.2014</t>
  </si>
  <si>
    <t>MS04-2000811020 19.03.2015</t>
  </si>
  <si>
    <t>MS04-2000948033 2.12.2015</t>
  </si>
  <si>
    <t>MS04-2001078382 03.08.2016</t>
  </si>
  <si>
    <t>MS04-2000948945 25.08.2016</t>
  </si>
  <si>
    <t>MS04-2001117518 25.10.2016</t>
  </si>
  <si>
    <t>MS04-2001186921 03.05.2017</t>
  </si>
  <si>
    <t>MS04-2000948945 27.06.2017</t>
  </si>
  <si>
    <t>MS04-2000948945 22.06.2017</t>
  </si>
  <si>
    <t>MS04-2000948945 05.07.2017</t>
  </si>
  <si>
    <t>MS02-29 27.6.1996</t>
  </si>
  <si>
    <t>MS02-33 31.7.1996</t>
  </si>
  <si>
    <t>MS02-41 24.4.1996</t>
  </si>
  <si>
    <t>MS02-67 7.8.1996</t>
  </si>
  <si>
    <t xml:space="preserve">618871 </t>
  </si>
  <si>
    <t xml:space="preserve">314385 </t>
  </si>
  <si>
    <t xml:space="preserve">740870 </t>
  </si>
  <si>
    <t xml:space="preserve">159455 </t>
  </si>
  <si>
    <t xml:space="preserve">1440685 </t>
  </si>
  <si>
    <t xml:space="preserve">415664 </t>
  </si>
  <si>
    <t xml:space="preserve">408444 </t>
  </si>
  <si>
    <t xml:space="preserve">87908 </t>
  </si>
  <si>
    <t xml:space="preserve">580548 </t>
  </si>
  <si>
    <t xml:space="preserve">124950 </t>
  </si>
  <si>
    <t xml:space="preserve">6499090 </t>
  </si>
  <si>
    <t xml:space="preserve">1565973 </t>
  </si>
  <si>
    <t xml:space="preserve">2453155 </t>
  </si>
  <si>
    <t xml:space="preserve">658640 </t>
  </si>
  <si>
    <t xml:space="preserve">2390781 </t>
  </si>
  <si>
    <t xml:space="preserve">863933 </t>
  </si>
  <si>
    <t xml:space="preserve">1796375 </t>
  </si>
  <si>
    <t xml:space="preserve">618732 </t>
  </si>
  <si>
    <t xml:space="preserve">321300 </t>
  </si>
  <si>
    <t xml:space="preserve">110666 </t>
  </si>
  <si>
    <t xml:space="preserve">403575 </t>
  </si>
  <si>
    <t xml:space="preserve">96434 </t>
  </si>
  <si>
    <t xml:space="preserve">1324588 </t>
  </si>
  <si>
    <t xml:space="preserve">355635 </t>
  </si>
  <si>
    <t xml:space="preserve">12213 </t>
  </si>
  <si>
    <t xml:space="preserve">8193 </t>
  </si>
  <si>
    <t xml:space="preserve">1529427 </t>
  </si>
  <si>
    <t xml:space="preserve">299768 </t>
  </si>
  <si>
    <t xml:space="preserve">125319 </t>
  </si>
  <si>
    <t xml:space="preserve">25064 </t>
  </si>
  <si>
    <t xml:space="preserve">84725 </t>
  </si>
  <si>
    <t xml:space="preserve">56839 </t>
  </si>
  <si>
    <t xml:space="preserve">721825 </t>
  </si>
  <si>
    <t xml:space="preserve">291442 </t>
  </si>
  <si>
    <t xml:space="preserve">777831 </t>
  </si>
  <si>
    <t xml:space="preserve">283672 </t>
  </si>
  <si>
    <t xml:space="preserve">69234 </t>
  </si>
  <si>
    <t xml:space="preserve">12833 </t>
  </si>
  <si>
    <t xml:space="preserve">2375994 </t>
  </si>
  <si>
    <t xml:space="preserve">875487 </t>
  </si>
  <si>
    <t xml:space="preserve">26823 </t>
  </si>
  <si>
    <t xml:space="preserve">4665 </t>
  </si>
  <si>
    <t xml:space="preserve">11601118 </t>
  </si>
  <si>
    <t xml:space="preserve">2999177 </t>
  </si>
  <si>
    <t xml:space="preserve">1334408 </t>
  </si>
  <si>
    <t xml:space="preserve">292625 </t>
  </si>
  <si>
    <t xml:space="preserve">1668326 </t>
  </si>
  <si>
    <t xml:space="preserve">481343 </t>
  </si>
  <si>
    <t xml:space="preserve">881353 </t>
  </si>
  <si>
    <t xml:space="preserve">254258 </t>
  </si>
  <si>
    <t xml:space="preserve">245723 </t>
  </si>
  <si>
    <t xml:space="preserve">65526 </t>
  </si>
  <si>
    <t xml:space="preserve">1503616 </t>
  </si>
  <si>
    <t xml:space="preserve">388722 </t>
  </si>
  <si>
    <t xml:space="preserve">460 </t>
  </si>
  <si>
    <t xml:space="preserve">2442 </t>
  </si>
  <si>
    <t xml:space="preserve">137175 </t>
  </si>
  <si>
    <t xml:space="preserve">24376 </t>
  </si>
  <si>
    <t xml:space="preserve">187939 </t>
  </si>
  <si>
    <t xml:space="preserve">55331 </t>
  </si>
  <si>
    <t xml:space="preserve">1097991 </t>
  </si>
  <si>
    <t xml:space="preserve">1163509 </t>
  </si>
  <si>
    <t xml:space="preserve">323320 </t>
  </si>
  <si>
    <t xml:space="preserve">85447 </t>
  </si>
  <si>
    <t xml:space="preserve">310289 </t>
  </si>
  <si>
    <t xml:space="preserve">85822 </t>
  </si>
  <si>
    <t xml:space="preserve">328756 </t>
  </si>
  <si>
    <t xml:space="preserve">46838 </t>
  </si>
  <si>
    <t xml:space="preserve">1352880 </t>
  </si>
  <si>
    <t xml:space="preserve">383831 </t>
  </si>
  <si>
    <t xml:space="preserve">1681228 </t>
  </si>
  <si>
    <t xml:space="preserve">478987 </t>
  </si>
  <si>
    <t xml:space="preserve">358974 </t>
  </si>
  <si>
    <t xml:space="preserve">104345 </t>
  </si>
  <si>
    <t xml:space="preserve">9181867 </t>
  </si>
  <si>
    <t xml:space="preserve">3442973 </t>
  </si>
  <si>
    <t xml:space="preserve">35146185 </t>
  </si>
  <si>
    <t xml:space="preserve">13179932 </t>
  </si>
  <si>
    <t xml:space="preserve">4601180 </t>
  </si>
  <si>
    <t xml:space="preserve">1725443 </t>
  </si>
  <si>
    <t xml:space="preserve">18387979 </t>
  </si>
  <si>
    <t xml:space="preserve">7300028 </t>
  </si>
  <si>
    <t>NSA1U003</t>
  </si>
  <si>
    <t>M/s. Kerry Indev Logistics Pvt. Ltd.</t>
  </si>
  <si>
    <t>ALMAD PANATECH IEC 0504072005  B-26, SAGAR APARTMENTS,6, TILAK MARG, NORTH DELHI 110001</t>
  </si>
  <si>
    <t>PANASONIC VIDEO INTERCOM</t>
  </si>
  <si>
    <t>INDEV/2001303856 DATED 27.10.2017</t>
  </si>
  <si>
    <t>3648002 /17.10.2017</t>
  </si>
  <si>
    <t>PANASONIC ACCESSORY</t>
  </si>
  <si>
    <t>INDEV/2001316701 DATED 22.11.2017</t>
  </si>
  <si>
    <t>4018700 /16.11.2017</t>
  </si>
  <si>
    <t>TRINITY HEALTH TECHNOLOGIES PVT. LTD. IEC 0304001678 TRINITY HEALTHTECH, MRC WARE HOUSE, COMP. GDWN NO. 1, S.NO. 58/3/4, NATIONAL HIGHWAY NO EIGHT TUKAWADA VAPI GUJARAT 396195</t>
  </si>
  <si>
    <t>EXCERCISE EQUIPMENT</t>
  </si>
  <si>
    <t>INDEV/2001329179 DATED 18.12.2017</t>
  </si>
  <si>
    <t>4311210 /07.12.2017</t>
  </si>
  <si>
    <t>INDEV/2001332707 DATED 26.12.2017</t>
  </si>
  <si>
    <t>4486427 /20.12.2017</t>
  </si>
  <si>
    <t>INDEV/2001345192 DATED 18.01.2018</t>
  </si>
  <si>
    <t>4810074 /15.01.2018</t>
  </si>
  <si>
    <t>NSA1U005</t>
  </si>
  <si>
    <t>M/s. Ashte Logistics P. Ltd.</t>
  </si>
  <si>
    <t>129 Cartoons</t>
  </si>
  <si>
    <t>SINGLE LEVER BASIN MIXER</t>
  </si>
  <si>
    <t>2001218171/8-May-17</t>
  </si>
  <si>
    <t>9279075/12-Apr-17</t>
  </si>
  <si>
    <t>BRAVAT INDIA PRIVATE LIMITED 86, Industrial Development Colony, Opp sector 14, gurgaon 122 001</t>
  </si>
  <si>
    <t>NSA1U006</t>
  </si>
  <si>
    <t>BLR LOGISTIKS</t>
  </si>
  <si>
    <t>GRIDWELL NORTON LTD</t>
  </si>
  <si>
    <t>ETHYLENE VINE ACETATE</t>
  </si>
  <si>
    <t>2000094191/27.05.2011</t>
  </si>
  <si>
    <t>356362/19.05.2011</t>
  </si>
  <si>
    <t>MARINE TECH ENERGY PVT. LTD.</t>
  </si>
  <si>
    <t>2PLT</t>
  </si>
  <si>
    <t>MULTI CRYSTALLINE PHOTOVOLTAIC</t>
  </si>
  <si>
    <t>2000849281/01.06.2015</t>
  </si>
  <si>
    <t>9245852/15.05.2015</t>
  </si>
  <si>
    <t>NSA1U008</t>
  </si>
  <si>
    <t>M/S. CONTINENTAL WAREHOUSING CORP.</t>
  </si>
  <si>
    <t>OM ENTETRPRIES</t>
  </si>
  <si>
    <t>BLACK LABEL</t>
  </si>
  <si>
    <t>969360 DT.31.10.2007</t>
  </si>
  <si>
    <t>VTI CHEM PHARMA P.L.</t>
  </si>
  <si>
    <t>GOLDEN ZHUJIANE</t>
  </si>
  <si>
    <t>906386 DT.10.11 2007</t>
  </si>
  <si>
    <t>MAY FLOWER</t>
  </si>
  <si>
    <t>LIQUOR</t>
  </si>
  <si>
    <t>999331 DT.21.11.2007</t>
  </si>
  <si>
    <t xml:space="preserve">637381 DT.19.12. 2007 </t>
  </si>
  <si>
    <t xml:space="preserve">636276 DT.19.12. 2007 </t>
  </si>
  <si>
    <t>LITHUNIAN VODKA</t>
  </si>
  <si>
    <t>712083  DT15.02.2008</t>
  </si>
  <si>
    <t>SANKALP</t>
  </si>
  <si>
    <t>PURFUM</t>
  </si>
  <si>
    <t>868462  DT12.06.2006</t>
  </si>
  <si>
    <t>VODKA</t>
  </si>
  <si>
    <t>903869  DT.08.06.2006</t>
  </si>
  <si>
    <t>RHYTHMS</t>
  </si>
  <si>
    <t>616111  DT.23.09.2006</t>
  </si>
  <si>
    <t>CHAMIJAS</t>
  </si>
  <si>
    <t>DON AMADOW</t>
  </si>
  <si>
    <t>679530  DT.12.11.2008</t>
  </si>
  <si>
    <t>LAKELAND</t>
  </si>
  <si>
    <t>PERICOAT</t>
  </si>
  <si>
    <t>728387 DT.26.12.2008</t>
  </si>
  <si>
    <t>CHEMPURE</t>
  </si>
  <si>
    <t>LAB REGENTS</t>
  </si>
  <si>
    <t>954480 DT. 6/23/2009</t>
  </si>
  <si>
    <t>689928 DT.10/23/2009</t>
  </si>
  <si>
    <t>SWISS VODKA</t>
  </si>
  <si>
    <t>893673 DT. 2/11/2010</t>
  </si>
  <si>
    <t>ALCOBEV INDIA</t>
  </si>
  <si>
    <t>SAN MIGUEL BEER</t>
  </si>
  <si>
    <t>632337 DT.5/12/2010</t>
  </si>
  <si>
    <t>KHUSHALCHAND SONS</t>
  </si>
  <si>
    <t>MILK PROTEIN</t>
  </si>
  <si>
    <t>790674 DT.8/1/2010</t>
  </si>
  <si>
    <t>KETAER ENG</t>
  </si>
  <si>
    <t>WHEEL</t>
  </si>
  <si>
    <t>871210  DT.10/30/201</t>
  </si>
  <si>
    <t>CICB INTERNATIONAL</t>
  </si>
  <si>
    <t>COMPARESOR</t>
  </si>
  <si>
    <t>5064949 DT10/31/2011</t>
  </si>
  <si>
    <t>DAIKI BRANDS P.L.</t>
  </si>
  <si>
    <t>MENS BRIEF</t>
  </si>
  <si>
    <t>6411288 DT.3/31/2012</t>
  </si>
  <si>
    <t>KAAMA IMPEX P.L.</t>
  </si>
  <si>
    <t>TA119/12/13</t>
  </si>
  <si>
    <t>7251843 DT.5/28/2013</t>
  </si>
  <si>
    <t>TRIVENI POLYMERS P.L..</t>
  </si>
  <si>
    <t>PLASTIC CAPS</t>
  </si>
  <si>
    <t>7579748 DT.8/4/2012</t>
  </si>
  <si>
    <t>SUN EXPORT P.L.</t>
  </si>
  <si>
    <t>WHITE WINE</t>
  </si>
  <si>
    <t>8680408 DT.12/5/2012</t>
  </si>
  <si>
    <t xml:space="preserve">CALYX CHEMICALS </t>
  </si>
  <si>
    <t>CARBOXYMETHYLIMIDAZOLE</t>
  </si>
  <si>
    <t>9171244 DT.6/30/2013</t>
  </si>
  <si>
    <t>9303654 DT.2/13/2013</t>
  </si>
  <si>
    <t>9836504 DT.4/12/2013</t>
  </si>
  <si>
    <t>9903227 DT.4/19/2013</t>
  </si>
  <si>
    <t>9905247 DT.4/19/2013</t>
  </si>
  <si>
    <t>9905246 DT.4/19/2013</t>
  </si>
  <si>
    <t>2021993 DT.5/2/2013</t>
  </si>
  <si>
    <t>2022531 DT. 5/2/2013</t>
  </si>
  <si>
    <t>2002820  DT.4/30/2013</t>
  </si>
  <si>
    <t>2028627  DT.5/3/2013</t>
  </si>
  <si>
    <t>2004480  DT.4/30/2013</t>
  </si>
  <si>
    <t>2002829  DT.4/30/2013</t>
  </si>
  <si>
    <t>2151063 DT.5/16/2013</t>
  </si>
  <si>
    <t>2468308  DT.6/19/2013</t>
  </si>
  <si>
    <t>2887430  DT.7/7/2013</t>
  </si>
  <si>
    <t>2797000  DT.7/24/2013</t>
  </si>
  <si>
    <t>2798832  DT.7/24/2013</t>
  </si>
  <si>
    <t>2800509  DT.7/24/2013</t>
  </si>
  <si>
    <t>2796977  DT.7/24/2013</t>
  </si>
  <si>
    <t>WINDALS AUTO P.L.</t>
  </si>
  <si>
    <t>MACHANARY</t>
  </si>
  <si>
    <t>2689889  DT.7/12/2013</t>
  </si>
  <si>
    <t>2000526141/323/13</t>
  </si>
  <si>
    <t>3147031  DT.8/31/2013</t>
  </si>
  <si>
    <t>2000526141/331/13</t>
  </si>
  <si>
    <t>3116395  DT.8/31/2013</t>
  </si>
  <si>
    <t>2000526141/324/13</t>
  </si>
  <si>
    <t>3116387  DT.8/31/2013</t>
  </si>
  <si>
    <t>2000526141/327/13</t>
  </si>
  <si>
    <t>3115356  DT.8/31/2013</t>
  </si>
  <si>
    <t>2000526141/332/13</t>
  </si>
  <si>
    <t>3115355  DT.8/31/2013</t>
  </si>
  <si>
    <t>2000526141/326/13</t>
  </si>
  <si>
    <t>3168180 DT. 8/31/2013</t>
  </si>
  <si>
    <t>2000526141/330/13</t>
  </si>
  <si>
    <t>3138663  DT.8/31/2013</t>
  </si>
  <si>
    <t>2000526141/329/13</t>
  </si>
  <si>
    <t>3138658  DT.8/31/2013</t>
  </si>
  <si>
    <t>2000526141/328/13</t>
  </si>
  <si>
    <t>3138699  DT.8/31/2013</t>
  </si>
  <si>
    <t>2000526141/325/13</t>
  </si>
  <si>
    <t>3138697  DT.8/31/2013</t>
  </si>
  <si>
    <t>2000526141/344/13</t>
  </si>
  <si>
    <t>3256061  DT.9/12/2013</t>
  </si>
  <si>
    <t>2000526141/345</t>
  </si>
  <si>
    <t>3256103 DT. 9/12/2013</t>
  </si>
  <si>
    <t>COASTER</t>
  </si>
  <si>
    <t>GAUTAM HOSPITALITY PVT.L.</t>
  </si>
  <si>
    <t>3359241  DT.9/24/2013</t>
  </si>
  <si>
    <t>2000526141/408</t>
  </si>
  <si>
    <t>3434503  DT.10/9/2013</t>
  </si>
  <si>
    <t>2000526141/419</t>
  </si>
  <si>
    <t>3528529  DT.10/14/2013</t>
  </si>
  <si>
    <t>2000526141/448/13</t>
  </si>
  <si>
    <t>3613712  DT.10/23/2013</t>
  </si>
  <si>
    <t>2000526141/449/13</t>
  </si>
  <si>
    <t>3613726  DT.10/23/2013</t>
  </si>
  <si>
    <t>2000526141/446/13</t>
  </si>
  <si>
    <t>3613719  DT.10/23/2013</t>
  </si>
  <si>
    <t>2000526141/440/13</t>
  </si>
  <si>
    <t>3591641  DT.10/21/2013</t>
  </si>
  <si>
    <t>2000526141/441/13</t>
  </si>
  <si>
    <t>3591642  DT.10/21/2013</t>
  </si>
  <si>
    <t>IMIDAZOLE ACETIC ACID</t>
  </si>
  <si>
    <t>2000526141/447/13</t>
  </si>
  <si>
    <t>3608804  DT.10/22/2013</t>
  </si>
  <si>
    <t>2000526141/459/13</t>
  </si>
  <si>
    <t>3656247  DT.10/28/2013</t>
  </si>
  <si>
    <t>2000526141/482/13</t>
  </si>
  <si>
    <t>3708882  DT.11/4/2013</t>
  </si>
  <si>
    <t>2000526141/480/13</t>
  </si>
  <si>
    <t>3708883  DT.11/4/2013</t>
  </si>
  <si>
    <t>2000526141/479/13</t>
  </si>
  <si>
    <t>3708881  DT.11/4/2013</t>
  </si>
  <si>
    <t>2000526141/481/13</t>
  </si>
  <si>
    <t>3708879  DT.11/4/2013</t>
  </si>
  <si>
    <t>2000526141/483/13</t>
  </si>
  <si>
    <t>3708880  DT.11/4/2013</t>
  </si>
  <si>
    <t>2000526141/499</t>
  </si>
  <si>
    <t>3753224  DT.11/8/2013</t>
  </si>
  <si>
    <t>2000526141/498</t>
  </si>
  <si>
    <t>3753226  DT.11/8/2013</t>
  </si>
  <si>
    <t>SRIPATI MARKETING PVT. LTD.</t>
  </si>
  <si>
    <t>NUSTI BRAND CORN</t>
  </si>
  <si>
    <t>3727387  DT.11/6/2013</t>
  </si>
  <si>
    <t>TUNIP AGRO LTD</t>
  </si>
  <si>
    <t>ONJUS</t>
  </si>
  <si>
    <t>2000566389/241/14</t>
  </si>
  <si>
    <t>6125184  DT.7/12/2014</t>
  </si>
  <si>
    <t>2000566389/242/14</t>
  </si>
  <si>
    <t>6125105 DT. 8/16/2014</t>
  </si>
  <si>
    <t>2000566389/809</t>
  </si>
  <si>
    <t>4863001  DT.3/11/2014</t>
  </si>
  <si>
    <t>BRIJLAXMI PAPER PRODUCTS</t>
  </si>
  <si>
    <t>FOLDER WITH SPRING</t>
  </si>
  <si>
    <t>6040613 DT.7/17/2014</t>
  </si>
  <si>
    <t>PRADNYA CONNECT BUSINESS P.L.</t>
  </si>
  <si>
    <t>TEQUILA</t>
  </si>
  <si>
    <t>8115545 DT.2/2/2015</t>
  </si>
  <si>
    <t>PRADNYA CONNECT BUSINESS PVT</t>
  </si>
  <si>
    <t>8319751 DT.2/16/2015</t>
  </si>
  <si>
    <t>PELTEK INDIA</t>
  </si>
  <si>
    <t>WATER METER</t>
  </si>
  <si>
    <t>7358240 DT.11/12/2015</t>
  </si>
  <si>
    <t>BRANDY</t>
  </si>
  <si>
    <t>8623642 DT.3/17/2015</t>
  </si>
  <si>
    <t>TRAVEL FOOD SERVICE PVT  LTD</t>
  </si>
  <si>
    <t>CHOCOLATE POWDER</t>
  </si>
  <si>
    <t>CONWC76/15/16</t>
  </si>
  <si>
    <t>7431953 DT.11/19/2014</t>
  </si>
  <si>
    <t>PRAPURNA IMPEX LTD</t>
  </si>
  <si>
    <t xml:space="preserve">MODULAR UNIT </t>
  </si>
  <si>
    <t>9319021 DT.5/22/2015</t>
  </si>
  <si>
    <t>DAFIANA TRADING</t>
  </si>
  <si>
    <t>NUDALS</t>
  </si>
  <si>
    <t>9231611 DT.5/14/2015</t>
  </si>
  <si>
    <t>ORCHID INDUSTRIES P.L.</t>
  </si>
  <si>
    <t>POLYESTER COTTON</t>
  </si>
  <si>
    <t>2442164 DT.9/1/2015</t>
  </si>
  <si>
    <t>CAN INDIA HEALTH CARE PRODUCTS</t>
  </si>
  <si>
    <t>PREGNANCY TEST</t>
  </si>
  <si>
    <t>3470444 DT.12/3/2015</t>
  </si>
  <si>
    <t>SUNRAYS IMAGE TECHNOLOGY P.L.</t>
  </si>
  <si>
    <t>SIEMENS</t>
  </si>
  <si>
    <t>4081390 DT.1/29/2016</t>
  </si>
  <si>
    <t>INNOWAVE IT INFRASTRUCTURES LTD</t>
  </si>
  <si>
    <t>IP CAMERAS</t>
  </si>
  <si>
    <t>CONWC082/16/17</t>
  </si>
  <si>
    <t>5093930 DT.4/29/2016</t>
  </si>
  <si>
    <t>VIDEOCON INDUSTRIES LTD</t>
  </si>
  <si>
    <t>SPARE PART</t>
  </si>
  <si>
    <t>6150385 DT16.09.2016</t>
  </si>
  <si>
    <t>SHRI RAM LOGISTICS</t>
  </si>
  <si>
    <t>BREAD MAKER</t>
  </si>
  <si>
    <t>7748102 DT 08.12.2016</t>
  </si>
  <si>
    <t>MOULD</t>
  </si>
  <si>
    <t>2000778956/1192/17</t>
  </si>
  <si>
    <t>8184375 DT13.01.2017</t>
  </si>
  <si>
    <t>HONEYWELL INTERNATIONAL (INDIA) P.L.</t>
  </si>
  <si>
    <t>COSMETICS</t>
  </si>
  <si>
    <t>CONWC739/16/17</t>
  </si>
  <si>
    <t>8884448 DT 14.03.2018</t>
  </si>
  <si>
    <t>1683 CTNS</t>
  </si>
  <si>
    <t>SILVER TEQUILA SAN LUIS</t>
  </si>
  <si>
    <t>9601955 dt 08.05.17</t>
  </si>
  <si>
    <t>SAMSUNG INDIA ELECTRONICS P.L.</t>
  </si>
  <si>
    <t>252 PKG</t>
  </si>
  <si>
    <t>LED TV</t>
  </si>
  <si>
    <t>9652934 dt 11.05.17</t>
  </si>
  <si>
    <t>OM FREIGHT FORWARDERS PVT LTD</t>
  </si>
  <si>
    <t>62 CTN</t>
  </si>
  <si>
    <t>AIR CONDITIONER</t>
  </si>
  <si>
    <t>2720382 DT 4-AUG-17</t>
  </si>
  <si>
    <t>FIELD BY IEC SELF</t>
  </si>
  <si>
    <t>2 PLT</t>
  </si>
  <si>
    <t>BATTERY</t>
  </si>
  <si>
    <t>2000778956/724/17</t>
  </si>
  <si>
    <t>2767973 DT 8-AUG-17</t>
  </si>
  <si>
    <t>ALLWIN SHIPPING SERVICES</t>
  </si>
  <si>
    <t>PENCIL</t>
  </si>
  <si>
    <t>2979476 DT-26-08-18</t>
  </si>
  <si>
    <t>M D S LOGISTICS PVT LTD</t>
  </si>
  <si>
    <t>690 CTN</t>
  </si>
  <si>
    <t>TONGUE</t>
  </si>
  <si>
    <t>K.K.CARGO MOVERS</t>
  </si>
  <si>
    <t>59PKG</t>
  </si>
  <si>
    <t>SANITISER</t>
  </si>
  <si>
    <t>3603393/26/11/17</t>
  </si>
  <si>
    <t>RAJENDRA PRASAD</t>
  </si>
  <si>
    <t>01 PLT</t>
  </si>
  <si>
    <t>TOTARCYCLE PART</t>
  </si>
  <si>
    <t>4371557/12.12.2017</t>
  </si>
  <si>
    <t>SAMBASIVAM &amp; COMPANY</t>
  </si>
  <si>
    <t>777CTN</t>
  </si>
  <si>
    <t>TOYS</t>
  </si>
  <si>
    <t>21.09.2017</t>
  </si>
  <si>
    <t>NSA1R022</t>
  </si>
  <si>
    <t xml:space="preserve">M/s. Dionysus Supply Chain P. Ltd </t>
  </si>
  <si>
    <t>S .V Dionysus Supply Chain Pvt Ltd</t>
  </si>
  <si>
    <t>Perly Bay Blanc</t>
  </si>
  <si>
    <t>PVT-01-04/17-18</t>
  </si>
  <si>
    <t>4832615/ 07.04.2017</t>
  </si>
  <si>
    <t>Arandas Gold Tequila 40 PCT</t>
  </si>
  <si>
    <t>PVT-01-03/17-18</t>
  </si>
  <si>
    <t>8945874/ 18.03.2017</t>
  </si>
  <si>
    <t>PVT-01-02/17-18</t>
  </si>
  <si>
    <t>6770840 / 19.06.2016</t>
  </si>
  <si>
    <t>NSA1U012</t>
  </si>
  <si>
    <t>M/s. Nav Jeevan Agency</t>
  </si>
  <si>
    <t>essar oil</t>
  </si>
  <si>
    <t>oil</t>
  </si>
  <si>
    <t>3958622/01.07.2011</t>
  </si>
  <si>
    <t>tyco fire</t>
  </si>
  <si>
    <t>spare part</t>
  </si>
  <si>
    <t>4776329/28.09.2011</t>
  </si>
  <si>
    <t>schlumberger</t>
  </si>
  <si>
    <t>silicon dioxide</t>
  </si>
  <si>
    <t>8568058/23.11.2012</t>
  </si>
  <si>
    <t>griffith</t>
  </si>
  <si>
    <t>sweet whey powder</t>
  </si>
  <si>
    <t>5894729/07.07.2016</t>
  </si>
  <si>
    <t>consuner marketing</t>
  </si>
  <si>
    <t>almond oil</t>
  </si>
  <si>
    <t>4208888/30.11.2017</t>
  </si>
  <si>
    <t>NSA1U013</t>
  </si>
  <si>
    <t>M/s. JWC LOGISTICS Park Pvt Ltd</t>
  </si>
  <si>
    <t>OBSON INTERNATONAL</t>
  </si>
  <si>
    <t>RE-IMP ON RE E</t>
  </si>
  <si>
    <t>JWC/2000553047/21-10-2013</t>
  </si>
  <si>
    <t>3598216/21-10-2013</t>
  </si>
  <si>
    <t>BRIJLAXMI PAPER PRODUCT PVT LTD</t>
  </si>
  <si>
    <t>SHEET PROTECTOR 11 HOLE</t>
  </si>
  <si>
    <t>JWC/2000653491/17-05-2014</t>
  </si>
  <si>
    <t>5523789/17-05-2014</t>
  </si>
  <si>
    <t>PP 20 POCKET DISPLAY BOOK A4</t>
  </si>
  <si>
    <t>JWC/2000353489/17-05-2014</t>
  </si>
  <si>
    <t>5523668/17-05-2014</t>
  </si>
  <si>
    <t>PP STRIP FILE -09- A4</t>
  </si>
  <si>
    <t>JWC/2000653487/17-05-2014</t>
  </si>
  <si>
    <t>5523660/17-05-2014</t>
  </si>
  <si>
    <t>ARCOTECH LTD</t>
  </si>
  <si>
    <t>SECOND HAND ELECTRICAL PANELS AND SWITHCH CABITETS</t>
  </si>
  <si>
    <t>JWC/2001082628</t>
  </si>
  <si>
    <t>6238903/04.08.16</t>
  </si>
  <si>
    <t>NSA1U014</t>
  </si>
  <si>
    <t>Cipla Limited</t>
  </si>
  <si>
    <t>Act0.48mm White Blue</t>
  </si>
  <si>
    <t>5178281/06.05.16</t>
  </si>
  <si>
    <t>119(06PLT)</t>
  </si>
  <si>
    <t>Act0.48mm White Body</t>
  </si>
  <si>
    <t>5336123/23.05.16</t>
  </si>
  <si>
    <t>2954950/16.10.15</t>
  </si>
  <si>
    <t>17.0ML Presspart PCE CAN</t>
  </si>
  <si>
    <t>4485179/20.12.17</t>
  </si>
  <si>
    <t>NSA1U015</t>
  </si>
  <si>
    <t>M/s. JWL Cold store Pvt. Ltd.,</t>
  </si>
  <si>
    <t>Act 0.42mm Grey White Cap</t>
  </si>
  <si>
    <t>2693616/23.09.15</t>
  </si>
  <si>
    <t>glenmark Pharmaceuticals Ltd</t>
  </si>
  <si>
    <t>10 Pkg</t>
  </si>
  <si>
    <t>38-400 Continuous thread</t>
  </si>
  <si>
    <t>5230343/15.02.18</t>
  </si>
  <si>
    <t>NSA1U016</t>
  </si>
  <si>
    <t>M/s. Navkar Corporation Ltd</t>
  </si>
  <si>
    <t>DICHLORO FLUORENE</t>
  </si>
  <si>
    <t>2000218387/10.01.2012</t>
  </si>
  <si>
    <t>5752443/21.11.2011</t>
  </si>
  <si>
    <t>ARBOXYLICE ACID BENZYLESTER</t>
  </si>
  <si>
    <t>2000218388/10.01.2012</t>
  </si>
  <si>
    <t>5254390/22.11.2011</t>
  </si>
  <si>
    <t>ACRYLUMITRILE BUTADINE</t>
  </si>
  <si>
    <t>680535/28.09.2010</t>
  </si>
  <si>
    <t>788952/14.08.2010</t>
  </si>
  <si>
    <t>LACTOSE</t>
  </si>
  <si>
    <t>2000486051/19.06.2013</t>
  </si>
  <si>
    <t>2430273/15.06.2013</t>
  </si>
  <si>
    <t>PHARMATOSE</t>
  </si>
  <si>
    <t>2000481388/11.06.2013</t>
  </si>
  <si>
    <t>2352720/06.06.2013</t>
  </si>
  <si>
    <t>BLUE STRATOS GLASS BOTTLES</t>
  </si>
  <si>
    <t>2000584031/06.01.2014</t>
  </si>
  <si>
    <t>4105758/17.12.2013</t>
  </si>
  <si>
    <t>LACTOSE MONO HYDRATES</t>
  </si>
  <si>
    <t>2000473836/27.05.2013</t>
  </si>
  <si>
    <t>2187580/20.05.2013</t>
  </si>
  <si>
    <t>2000484435/17.06.2013</t>
  </si>
  <si>
    <t>2403915/12.06.2013</t>
  </si>
  <si>
    <t>POPPED COED</t>
  </si>
  <si>
    <t>2000611504/03.03.2014</t>
  </si>
  <si>
    <t>4685109/19.02.2014</t>
  </si>
  <si>
    <t>OFFICE FURNITURE</t>
  </si>
  <si>
    <t>2000792166/11.02.2015</t>
  </si>
  <si>
    <t>8036362/19.01.2015</t>
  </si>
  <si>
    <t xml:space="preserve">WOVEN FABRICS </t>
  </si>
  <si>
    <t>2000803758/05.03.2015</t>
  </si>
  <si>
    <t>8155653/30.01.2015</t>
  </si>
  <si>
    <t>JUMBO RAISINS MEDLEY</t>
  </si>
  <si>
    <t>2000951305/15.03.2016</t>
  </si>
  <si>
    <t>4546840/11.03.2016</t>
  </si>
  <si>
    <t>DECORATIVE LIGHT</t>
  </si>
  <si>
    <t>2001080786/08.08.2016</t>
  </si>
  <si>
    <t>5895259/07.07.2016</t>
  </si>
  <si>
    <t>CONSUMER ITEMS</t>
  </si>
  <si>
    <t>2001088034/23.08.2016</t>
  </si>
  <si>
    <t>6169333/29.07.2016</t>
  </si>
  <si>
    <t>SEQUAL PHARMA LTD, N-46, AMBERNATH MIDC, ANAND NAGAR, THANE-421 504</t>
  </si>
  <si>
    <t>AJRAMAR IMPEX LTD, 303, ACME INDUSTRIAL PARK, OFF 1 B PATEL ROAD, GOREGAON EAST, MUMBAI 400 063</t>
  </si>
  <si>
    <t>IMCD GROUP BV INDIA, INDIA BRANCH OFFICE 14021, CRISENDRO BUILDING, C-38/39, G BLOCK, BANDRA, KURLA COMPLEX, 400 051</t>
  </si>
  <si>
    <t>MCPL INDIA PVT LTD,NEW SONAL LINK, OPP MOVIE TIME THEATRE, SER 319 TO 322, LINK ROAD, MALAD (W), MUMBAI - 400 064</t>
  </si>
  <si>
    <t>FINESSE CREATIONS  401/402, KSHITIJ VEERA DESI ROAD, OPP ANDHERI SPORTS COMPLEX, ANDHERI WEST , MUMBAI - 400 058</t>
  </si>
  <si>
    <t>TONG GARDEN FOOD 102, IVY CENTRE, PATEL ESTATE ROAD, JOGESHWARI (W), MUMBAI - 400 102</t>
  </si>
  <si>
    <t>POOJA CONSTRUCTIONS, POOJA HOUSE, CTS 892-893, OPP J.W.MARIOTT HOTEL JUHU TARA ROAD, MUMBAI - 400 049</t>
  </si>
  <si>
    <t>SANJAY TRADERS 1756, IST FLOOR, NAI BASTI NAYA BAZAR, DELHI</t>
  </si>
  <si>
    <t>BACHCHAWAT ENTERPRISES DOOR NO. 1081, 29TH WARD, BESIDE STATE BANK OF INDIA, DAM ROAD, HOSPETKA 583 201</t>
  </si>
  <si>
    <t>CAPSTORE SECURITIES ANALYSIS COMMERZONE, TOWER 1, GROUND FLOOR SAMRAT ASHOK PATH, OFF AIRPORTROAD, YERWADA, PUNE - 411 006</t>
  </si>
  <si>
    <t>IMCD GROUP BV INDIA INDIA BRANCH OFFICE 14021, CRISENDRO BUILDING, C-38/39, G BLOCK, BANDRA, KURLA COMPLEX, 400 051</t>
  </si>
  <si>
    <t>NSA1U018</t>
  </si>
  <si>
    <t>ENERGY BEVERAGES P LTD</t>
  </si>
  <si>
    <t>TIME SWUARE AHMEDABAD</t>
  </si>
  <si>
    <t>ENERGY DRINK</t>
  </si>
  <si>
    <t>573238/18.02.2009</t>
  </si>
  <si>
    <t>778022/10.02.2009</t>
  </si>
  <si>
    <t>577051/13.03.2009</t>
  </si>
  <si>
    <t>806904/06.03.2009</t>
  </si>
  <si>
    <t>PAPER REELS</t>
  </si>
  <si>
    <t>2000209972/23.12.2011</t>
  </si>
  <si>
    <t>5115133/05.11.2011</t>
  </si>
  <si>
    <t>CANISTER</t>
  </si>
  <si>
    <t>2000302032/20.06.2012</t>
  </si>
  <si>
    <t>7115863/15.06.2012</t>
  </si>
  <si>
    <t>LIQUEUR AMARO MOTEENEGRO</t>
  </si>
  <si>
    <t>2000262796/09.04.2012</t>
  </si>
  <si>
    <t>6335269/22.03.2012</t>
  </si>
  <si>
    <t>BLOCK MACHINARY</t>
  </si>
  <si>
    <t>2000473047/24.05.2013</t>
  </si>
  <si>
    <t>2080154/09.05.2013</t>
  </si>
  <si>
    <t>LCD TV</t>
  </si>
  <si>
    <t>2000546343/18.10.2013</t>
  </si>
  <si>
    <t>3473407/07.10.2013</t>
  </si>
  <si>
    <t>CPVC CEMENT ORANGE TRANPARENT</t>
  </si>
  <si>
    <t>2000595874/29.01.2014</t>
  </si>
  <si>
    <t>4441911/24.01.2014</t>
  </si>
  <si>
    <t>CARDURA GLYCIDYA ESTER</t>
  </si>
  <si>
    <t>2000816542/31.03.2015</t>
  </si>
  <si>
    <t>8686349/23.03.2015</t>
  </si>
  <si>
    <t>RADHA MADHAV CORPORATION LTD UNIT IV S NO. 107/2 108/1 DAMAN INDUSTRIAL EASTATE - DAMAN</t>
  </si>
  <si>
    <t>LAKELAND CHEMICALS (I) LTD  VILLAGE MADAPTAL. KHALAPUR DIST RAIGAD</t>
  </si>
  <si>
    <t>CHAMPAGNE INDAGE LTD AT &amp; POST NARAYAN GAON, TQ JUNNAR-PUNAT &amp; POST NARAYAN GAON, PUNENIL</t>
  </si>
  <si>
    <t>LANVIN INFRASTRUCTURE P LTD SURVEY NO. 1, VILLAGE VASU</t>
  </si>
  <si>
    <t>SUNNY TIMES INDORE RANI PURA MAIN ROAD</t>
  </si>
  <si>
    <t>BRONDO INDUSTIES SR.NO. 13/5,6,7 AND 11, G. NO. 207 AND 208, SHAKTI INDL. ESTATE, VILLAGE RINGANWADA, NANI DAMAN - 396 210</t>
  </si>
  <si>
    <t>BRITAS INTERNATIONAL OPP. SHREYAS GARDEN, GHATKOPAR(W), LBS ROAD, MUMBAI - 400 086</t>
  </si>
  <si>
    <t>NSA1U020</t>
  </si>
  <si>
    <t>M/s.Veritas Logistics Pvt. Ltd.</t>
  </si>
  <si>
    <t>NSA1U021</t>
  </si>
  <si>
    <t>M/s. Tulsi Global Logistics P. Ltd.  - 03</t>
  </si>
  <si>
    <t>NSA1U023</t>
  </si>
  <si>
    <t xml:space="preserve">AQDAS MARITIME AGENCY PVT LTD </t>
  </si>
  <si>
    <t>INDO WESTERN REF. PVT LTD BHIWADI</t>
  </si>
  <si>
    <t>REFGRIGERATED DISPLAY</t>
  </si>
  <si>
    <t>AQ01-534712/23.07.2008</t>
  </si>
  <si>
    <t>885394/24.06.2008</t>
  </si>
  <si>
    <t>SHREE NAHAR EXPORT</t>
  </si>
  <si>
    <t>CORIANDER</t>
  </si>
  <si>
    <t>SEC-49</t>
  </si>
  <si>
    <t>3820095/06.01.2016</t>
  </si>
  <si>
    <t>BHAGWATI</t>
  </si>
  <si>
    <t>AQ01-2001059311/29.06.2016</t>
  </si>
  <si>
    <t>5718452/21.06.2016</t>
  </si>
  <si>
    <t>NSA1U025</t>
  </si>
  <si>
    <t>M/s. Caravan Roadways Limited</t>
  </si>
  <si>
    <t>Stone India Ltd.</t>
  </si>
  <si>
    <t>ESCALATOR</t>
  </si>
  <si>
    <t>7013972 07/10/2016</t>
  </si>
  <si>
    <t>Gea Ecoflex India Pvt. Ltd.</t>
  </si>
  <si>
    <t>STAINLESS STEEL SHEET</t>
  </si>
  <si>
    <t>4748498 26/02/2014</t>
  </si>
  <si>
    <t>Suzette Gourmet Pvt Ltd</t>
  </si>
  <si>
    <t>BOURNON VANILLE</t>
  </si>
  <si>
    <t>2908717  05/08/2013</t>
  </si>
  <si>
    <t>L-Comps &amp; Impex Pvt. Ltd.</t>
  </si>
  <si>
    <t>SPLENDA 50 COUNT PACKETS</t>
  </si>
  <si>
    <t>4052287 12/07/2011</t>
  </si>
  <si>
    <t>SPLENDA 3.8</t>
  </si>
  <si>
    <t>3932980 29/06/2011</t>
  </si>
  <si>
    <t>SPLENDA 2000</t>
  </si>
  <si>
    <t>3932998 29/06/2011</t>
  </si>
  <si>
    <t>SPLENDA 100 TAB</t>
  </si>
  <si>
    <t>3932981 29/06/2011</t>
  </si>
  <si>
    <t>SPLENDA 100 TABLET DISPESER</t>
  </si>
  <si>
    <t>3790490 14/06/2011</t>
  </si>
  <si>
    <t>SPLENDA 100 TABLET DISPENSER</t>
  </si>
  <si>
    <t>3789817  14/06/2011</t>
  </si>
  <si>
    <t>SPLENDA 300 TABLET DISPENSER</t>
  </si>
  <si>
    <t>3789784 14/06/2011</t>
  </si>
  <si>
    <t>3790492 14/06/2011</t>
  </si>
  <si>
    <t>CJEX Biochem Pvt. Ltd.</t>
  </si>
  <si>
    <t>ETHYL ALCOHOL</t>
  </si>
  <si>
    <t>925681 29/10/2010</t>
  </si>
  <si>
    <t>NSA1U026</t>
  </si>
  <si>
    <t xml:space="preserve">SUCROSE HPLE, 5KG </t>
  </si>
  <si>
    <t>CRL-02/18/17-18/BACC 31/01/2018</t>
  </si>
  <si>
    <t>4997874 30/01/2018</t>
  </si>
  <si>
    <t>5W PLASTIC SMD DOWNLIGHT</t>
  </si>
  <si>
    <t>CRL-02-2001348649 25/01/2018</t>
  </si>
  <si>
    <t>4846660 18/01/2018</t>
  </si>
  <si>
    <t>ACETONITRILE 4L</t>
  </si>
  <si>
    <t>CRL-02-2001323281 06/12/2017</t>
  </si>
  <si>
    <t>4248374 04/12/2017</t>
  </si>
  <si>
    <t>MAGNESIUM STEARATE VEG</t>
  </si>
  <si>
    <t>CRL-02-2001316436 22/11/2017</t>
  </si>
  <si>
    <t>4049267 18/11/2017</t>
  </si>
  <si>
    <t>MAGNESIUM STEARATE VEG GRADE 40KG</t>
  </si>
  <si>
    <t>CRL-02-2001312378 14/11/2011</t>
  </si>
  <si>
    <t>3958424 11/11/2017</t>
  </si>
  <si>
    <t>M/s. Caravan Exim Park LLP</t>
  </si>
  <si>
    <t>LED FLOOD LIGHT</t>
  </si>
  <si>
    <t>CRL-02-2001208096 18/04/2017</t>
  </si>
  <si>
    <t>9220402 07/04/2017</t>
  </si>
  <si>
    <t xml:space="preserve">JOHNSON JB COL MORNING DEW 125ml (PET) </t>
  </si>
  <si>
    <t>CRL-02-2000182266 3/11/2011</t>
  </si>
  <si>
    <t>5026699 27/10/2011</t>
  </si>
  <si>
    <t>Avantor Performance Materials India Ltd.</t>
  </si>
  <si>
    <t>Syska Led Lights Private Limited</t>
  </si>
  <si>
    <t>Sucrose XTL, NF 50KG (10 Nox X $160.65 Per Nos)</t>
  </si>
  <si>
    <t>ACETONITRILE 4l</t>
  </si>
  <si>
    <t>2001365334 / 27.02.2018</t>
  </si>
  <si>
    <t>2001358016/ 14.02.2018</t>
  </si>
  <si>
    <t>5337896 / 26.02.2019</t>
  </si>
  <si>
    <t>5160446/ 12/02/2019</t>
  </si>
  <si>
    <t>NSA1U027</t>
  </si>
  <si>
    <t>Graandprix Elevators India Private Limited</t>
  </si>
  <si>
    <t>VERT. LIFTING PLATFORM DOMUSLIFT</t>
  </si>
  <si>
    <t>CXP-01-2001349436 29/01/2018</t>
  </si>
  <si>
    <t>4898713 22/01/2018</t>
  </si>
  <si>
    <t>VERT. LIFTING PLATFORM TACKLE AUTOMATIC</t>
  </si>
  <si>
    <t>CXP-01-2001349439 29/01/2018</t>
  </si>
  <si>
    <t>4906340 22/01/2018</t>
  </si>
  <si>
    <t>Scope Specialites LLP</t>
  </si>
  <si>
    <t>LACTOSE ANHYD</t>
  </si>
  <si>
    <t>CXP-01-2001332658 26/12/2017</t>
  </si>
  <si>
    <t>4455576 18/12/2017</t>
  </si>
  <si>
    <t>Kaunis Marketing Services Private Limited</t>
  </si>
  <si>
    <t>CXP-01-33/17-18BACC 22/12/2017</t>
  </si>
  <si>
    <t>4320798 08/12/2017</t>
  </si>
  <si>
    <t>CXP-01-30/17-18BACC 02/12/2017</t>
  </si>
  <si>
    <t>4147680 25/11/2017</t>
  </si>
  <si>
    <t>CXP-01-29/17-18BACC 02/12/2017</t>
  </si>
  <si>
    <t>4126809 23/11/2017</t>
  </si>
  <si>
    <t>Graandprix Elevators India Pvt. Ltd.</t>
  </si>
  <si>
    <t>VERT. LIFTING PLATFORM DOMUSLIFT DL-1C/5</t>
  </si>
  <si>
    <t>CXP-01-2001308609 07/11/2017</t>
  </si>
  <si>
    <t>3824684 31/10/2017</t>
  </si>
  <si>
    <t>Baccarose Perfumes &amp; Beauty Products Pvt Ltd</t>
  </si>
  <si>
    <t>2015 APE EXTREME GWP GOLDEN</t>
  </si>
  <si>
    <t>CXP-01-2001270114 14/08/2017</t>
  </si>
  <si>
    <t>2761945 07/08/2017</t>
  </si>
  <si>
    <t>Rewa Trading</t>
  </si>
  <si>
    <t>HYDRAULIC OIL ADDITIVE</t>
  </si>
  <si>
    <t>CXP-01-2001250182 06/07/2017</t>
  </si>
  <si>
    <t>9444294 25/04/2017</t>
  </si>
  <si>
    <t>CXP-01-2001248431 30/06/2017</t>
  </si>
  <si>
    <t>2255043 27/06/2017</t>
  </si>
  <si>
    <t>Tata Starbucks Private Limited</t>
  </si>
  <si>
    <t>INSTANT COFFEE</t>
  </si>
  <si>
    <t>CXP-01-2001120122 07/06/2017</t>
  </si>
  <si>
    <t>9967587 05/06/2017</t>
  </si>
  <si>
    <t>Apeksha Enetrprises</t>
  </si>
  <si>
    <t>SHUTTLE LESS RAPIER LOOMS</t>
  </si>
  <si>
    <t>CXP-01-2001223217 17/05/2017</t>
  </si>
  <si>
    <t>9618372 09/05/2017</t>
  </si>
  <si>
    <t>CXP-01-2001223225 17/05/2017</t>
  </si>
  <si>
    <t>9618369 09/05/2017</t>
  </si>
  <si>
    <t>Greenlight Planet India Pvt. Ltd</t>
  </si>
  <si>
    <t>SOLAR LANTERN</t>
  </si>
  <si>
    <t>CXP-01-2001015076  11/04/2016</t>
  </si>
  <si>
    <t>4781024  04/04/2016</t>
  </si>
  <si>
    <t>GM Enterprises</t>
  </si>
  <si>
    <t>T8 LED TUBES</t>
  </si>
  <si>
    <t>CXP-01-2000997988 04/03/2016</t>
  </si>
  <si>
    <t>4226032  11/02/2016</t>
  </si>
  <si>
    <t>NSA1U028</t>
  </si>
  <si>
    <t>M/s. P.M.Marketing P. Ltd.</t>
  </si>
  <si>
    <t>ASPRI SPIRITS PVT. LTD.</t>
  </si>
  <si>
    <t>05 CASES</t>
  </si>
  <si>
    <t>COGNAC</t>
  </si>
  <si>
    <t>2000755938(14-15)/02.12.2014</t>
  </si>
  <si>
    <t>7527360/28.11.2014</t>
  </si>
  <si>
    <t>WINES</t>
  </si>
  <si>
    <t>250 CASES</t>
  </si>
  <si>
    <t>WHISKY</t>
  </si>
  <si>
    <t>2001256291(17-18)/17.07.2017</t>
  </si>
  <si>
    <t>2427731/13.07.2017</t>
  </si>
  <si>
    <t>01 CASES</t>
  </si>
  <si>
    <t>61(17-18)/12.07.2017</t>
  </si>
  <si>
    <t>2169242/20.06.2017</t>
  </si>
  <si>
    <t>VINSPRI DISTRIBUTORS (P) LTD.</t>
  </si>
  <si>
    <t>2001266073(17-18)/04.08.2017</t>
  </si>
  <si>
    <t>2655032/29.07.2017</t>
  </si>
  <si>
    <t>2 cases &amp; 2 btls</t>
  </si>
  <si>
    <t>Spirits</t>
  </si>
  <si>
    <t>2000934343/03.11.2015</t>
  </si>
  <si>
    <t>3089773/29.10.2015</t>
  </si>
  <si>
    <t>30 cases</t>
  </si>
  <si>
    <t>Gin</t>
  </si>
  <si>
    <t>PMMPL-244(17-18)/14.12.7</t>
  </si>
  <si>
    <t>3356025/23.09.17</t>
  </si>
  <si>
    <t>Vault Fine Spirits Pvt Ltd</t>
  </si>
  <si>
    <t>2 btls</t>
  </si>
  <si>
    <t>PMMPL-224(17-18)/29.11.17</t>
  </si>
  <si>
    <t>4094777/21.11.17</t>
  </si>
  <si>
    <t>10 cases</t>
  </si>
  <si>
    <t>PMMPL-79(18-19)27.07.18</t>
  </si>
  <si>
    <t>4512790/22.12.17</t>
  </si>
  <si>
    <t>612 CASES &amp; 16 BTLS</t>
  </si>
  <si>
    <t>2001172223/ 07.02.2017</t>
  </si>
  <si>
    <t>8395732/31.01.2017</t>
  </si>
  <si>
    <t>136 CASES &amp; 04 Btls</t>
  </si>
  <si>
    <t>04 cases &amp;02 Btls</t>
  </si>
  <si>
    <t>103 cases &amp; 11 btls</t>
  </si>
  <si>
    <t>2001172222/07.02.2017</t>
  </si>
  <si>
    <t>2001362678/22.02.2018</t>
  </si>
  <si>
    <t>8395956/31.01.2017</t>
  </si>
  <si>
    <t>5241396/16.02.2018</t>
  </si>
  <si>
    <t>NSA1U029</t>
  </si>
  <si>
    <t>M/s. MSWC Kalamboli</t>
  </si>
  <si>
    <t>ARCH PHARMALABS LTD</t>
  </si>
  <si>
    <t>541, ARCH H, MAROL MAROSHI ROAD, ANDHERI EAST</t>
  </si>
  <si>
    <t>1H AMIDAZOLE</t>
  </si>
  <si>
    <t>MS03-2000319491/23.07.2012</t>
  </si>
  <si>
    <t>7320904/07.07.2012</t>
  </si>
  <si>
    <t>GLOBAL TRADERS</t>
  </si>
  <si>
    <t>EXACTA 2 SENSOTIVE</t>
  </si>
  <si>
    <t>MS03-622604/25.03.2014</t>
  </si>
  <si>
    <t>4896850/13.03.2014</t>
  </si>
  <si>
    <t>XYRONTECHNOLOGIES LTD.</t>
  </si>
  <si>
    <t>Extol Technologies, Jehangirbad, Bhopal, Madhya Pradesh</t>
  </si>
  <si>
    <t>FULL CONVERTER</t>
  </si>
  <si>
    <t>MS03-1209858/21.04.2017</t>
  </si>
  <si>
    <t>9249972/10.04.2017</t>
  </si>
  <si>
    <t>INFINITI TELEVISI0N &amp; TELECOM P. LTD.</t>
  </si>
  <si>
    <t>D-102, 2nd floor, Okhla Ind, Area, Phase-I</t>
  </si>
  <si>
    <t>MPEG G HD MASTER</t>
  </si>
  <si>
    <t>MS03-1265804/04.08.2017</t>
  </si>
  <si>
    <t>2597299/25.07.2017</t>
  </si>
  <si>
    <t>MS03-1265876/04.08.2017</t>
  </si>
  <si>
    <t>2597214/25.07.2017</t>
  </si>
  <si>
    <t>MS03-1267491/08.08.2017</t>
  </si>
  <si>
    <t>2655198/29.07.2017</t>
  </si>
  <si>
    <t>NSA1U031</t>
  </si>
  <si>
    <t>M/s. Shree Samarth Warehousing &amp; Logistics (SSWL-2)</t>
  </si>
  <si>
    <t>VARDEEP TRADE LINKS PVT.LTD.      601,MAHESHWARI HIGHT SECTOR-6,PLOT NO.E-27,NEW PANVEL,NAVI MUMBAI.410206</t>
  </si>
  <si>
    <t>CALCIUM GREECE</t>
  </si>
  <si>
    <t>SSE/2000447915 DATED 11.07.2013</t>
  </si>
  <si>
    <t>2533379       DATED 26.06.2013</t>
  </si>
  <si>
    <t>SSE/2000497917 DATED 11.07.2013</t>
  </si>
  <si>
    <t>2533407 DATED 26.07.2013</t>
  </si>
  <si>
    <t>SHATCHI KRUPA</t>
  </si>
  <si>
    <t>REMOTE CONTROL HELICOPTER</t>
  </si>
  <si>
    <t>SSW/2000781948 DATED 21.01.215</t>
  </si>
  <si>
    <t>7897672 DATED 05.01.2015</t>
  </si>
  <si>
    <t>BALAJI MOBITECH PVT LTD</t>
  </si>
  <si>
    <t xml:space="preserve">BABY TOY CAR </t>
  </si>
  <si>
    <t>SSWL/2001306481 DATED 02.11.2017</t>
  </si>
  <si>
    <t>2082004 DATED 14.06.2017</t>
  </si>
  <si>
    <t>BLOWING TOOL FOR MOBILE</t>
  </si>
  <si>
    <t>SSWL/2001307911DATED 06.11.2017</t>
  </si>
  <si>
    <t>2112061DATED 16.06.2017</t>
  </si>
  <si>
    <t>NSA1U032</t>
  </si>
  <si>
    <t>M/s. Shree Samarth Enterprises (SSE -2)</t>
  </si>
  <si>
    <t>2 Pkgs</t>
  </si>
  <si>
    <t>CASES OF VODKA</t>
  </si>
  <si>
    <t>SSW-2#2001163523 DATED 19.01.2017</t>
  </si>
  <si>
    <t>8206638  DATED  16.01.2017</t>
  </si>
  <si>
    <t>1 Pkg</t>
  </si>
  <si>
    <t>SSW-1#001/1617 DATED 28.02.2017</t>
  </si>
  <si>
    <t>8764735  DATED  04.03.2017</t>
  </si>
  <si>
    <t>SSW-2#2001247622 DATED 29.06.2017</t>
  </si>
  <si>
    <t>2210514  DATED  23.06.2017</t>
  </si>
  <si>
    <t>188 Pkgs</t>
  </si>
  <si>
    <t>SSW-2#2001247634 DATED 29.06.2017</t>
  </si>
  <si>
    <t>2210436  DATED  23.06.2017</t>
  </si>
  <si>
    <t>TASTE BRITAIN</t>
  </si>
  <si>
    <t>75 Pkgs</t>
  </si>
  <si>
    <t>SSW-2#2001256740 DATED 18.07.2017</t>
  </si>
  <si>
    <t>2458463  DATED  14.07.2017</t>
  </si>
  <si>
    <t>AKENO SPIRITS B-602 Tilaknagare CHS Ltd., DG VO 03, Opp Ganesh Udyan, Chembur, Mumbai - 400 089</t>
  </si>
  <si>
    <t>INDSOPIRT DISTRIBUTION  B230, Okhla Industrial Area, Phase-I, New Delhi - 110 020</t>
  </si>
  <si>
    <t>KAMMA BREWARIES 10-B, 4th Floor, Rajendra Park, Pusa Road, New Delhi - 110 060</t>
  </si>
  <si>
    <t>TASTE BRITAIN Leval 3, Neo Vikram, New Link Road, Andheri (W), Mumbai - 400 058</t>
  </si>
  <si>
    <t>NSA1U033</t>
  </si>
  <si>
    <t>M/s. Shree Samarth Enterprises (SSE -3)</t>
  </si>
  <si>
    <t>11 Tank</t>
  </si>
  <si>
    <t>Cone Tweeters</t>
  </si>
  <si>
    <t>2001195169/24.03.2017</t>
  </si>
  <si>
    <t>8846913/10.03.2017</t>
  </si>
  <si>
    <t>606 Pkgs</t>
  </si>
  <si>
    <t>Lady Shaver</t>
  </si>
  <si>
    <t>2001276525/30.08.2017</t>
  </si>
  <si>
    <t>2468144/15.07.2017</t>
  </si>
  <si>
    <t>1486 Ctn</t>
  </si>
  <si>
    <t>Beer</t>
  </si>
  <si>
    <t>2001285470 dated 18.09.2017</t>
  </si>
  <si>
    <t>3015751 dated 28.08.2017</t>
  </si>
  <si>
    <t>2001317635/24.11.17</t>
  </si>
  <si>
    <t>3981121/13.11.17</t>
  </si>
  <si>
    <t>2001326781/13.12.17</t>
  </si>
  <si>
    <t>4270029/05.12.17</t>
  </si>
  <si>
    <t>2001336596/02.01.18</t>
  </si>
  <si>
    <t>4580148/27.12.17</t>
  </si>
  <si>
    <t>Trailer Parts LLP</t>
  </si>
  <si>
    <t>Trailer Parts</t>
  </si>
  <si>
    <t>2001351071/31.01.18</t>
  </si>
  <si>
    <t>4989945/29.01.18</t>
  </si>
  <si>
    <t>Proline Global Pvt Ltd</t>
  </si>
  <si>
    <t>Shampoo</t>
  </si>
  <si>
    <t>2001337735/04.01.18</t>
  </si>
  <si>
    <t>425018/04.12.17</t>
  </si>
  <si>
    <t>triple sec</t>
  </si>
  <si>
    <t>2001353727/06.02.2018</t>
  </si>
  <si>
    <t>5002274/30.01.2018</t>
  </si>
  <si>
    <t>akeno spirits</t>
  </si>
  <si>
    <t>whiskey</t>
  </si>
  <si>
    <t>2001355227/08.02.2018</t>
  </si>
  <si>
    <t>5053896/03.02.2018</t>
  </si>
  <si>
    <t>AUDIOGIZMS Saivatika, Kahmira, Ghodbander Road, Mira Road, Than-401104</t>
  </si>
  <si>
    <t>ARHAAN INTERNATIONAL A3-715, Tower-6, Purvanchal Silver City, Sector-93,, Noida, Uttar Pradesh, 201 301</t>
  </si>
  <si>
    <t>Kaama Breweries 10-B, 4th Floor, Rajendra Park, Pusa Road, New Delhi - 110 060</t>
  </si>
  <si>
    <t>AKENO SPIRITS LLP B-602 Tilaknagare CHS Ltd., DG VO 03, Opp Ganesh Udyan, Chembur, Mumbai - 400 089</t>
  </si>
  <si>
    <t>NSA1U034</t>
  </si>
  <si>
    <t>M/s. Total Shipping &amp; Logistics Pvt Ltd.</t>
  </si>
  <si>
    <t>g.Service Lift</t>
  </si>
  <si>
    <t>2000187301 15/11/2011</t>
  </si>
  <si>
    <t>5103070 4/11/11</t>
  </si>
  <si>
    <t>Cooling System</t>
  </si>
  <si>
    <t>2000236335 14/02/2012</t>
  </si>
  <si>
    <t>5882455 01/02/12</t>
  </si>
  <si>
    <t>Noodles</t>
  </si>
  <si>
    <t>2000374575 8/11/12</t>
  </si>
  <si>
    <t>8271750 20/10/12</t>
  </si>
  <si>
    <t>2000376223 12/11/12</t>
  </si>
  <si>
    <t>8266302 19/10/12</t>
  </si>
  <si>
    <t>M/s. Globalwind Power Ltd.,Su rvey No.24.1,26,27,28, 358 / 2 I 3, 358 I 3, 359 I L,Village Khardi, Silvasa,Dadra &amp; Nagar Haveli - 396230,</t>
  </si>
  <si>
    <t>M/s. Globalwind Power Ltd .,Su rvey No.24.1,26,27,28, 358 / 2 I 3, 358 I 3, 359 I L,Village Khardi, Silvasa,Dadra &amp; Nagar Haveli - 396230,</t>
  </si>
  <si>
    <t>M/s Shangi Food Products .M-S Mehra Industrial  Estate,Andheri Kurla  Road, Sakinaka ,Andheri East Mumbai -400072</t>
  </si>
  <si>
    <t>NSA1U035</t>
  </si>
  <si>
    <t>M/s. Total Logistics India Pvt. Ltd.,</t>
  </si>
  <si>
    <t xml:space="preserve">World  Brands &amp; </t>
  </si>
  <si>
    <t>Deodorants</t>
  </si>
  <si>
    <t>TLPL-01/2000272973</t>
  </si>
  <si>
    <t>6405686/30.03.2012</t>
  </si>
  <si>
    <t>World Brands&amp;</t>
  </si>
  <si>
    <t>Perfumary</t>
  </si>
  <si>
    <t>TLPL-01/2000364858</t>
  </si>
  <si>
    <t>6527941/12.04.2012</t>
  </si>
  <si>
    <t>NUTRACARE INTERNATIONAL</t>
  </si>
  <si>
    <t>CELLULOSE ACETATE</t>
  </si>
  <si>
    <t>TLPL.01.2000973885</t>
  </si>
  <si>
    <t>3555462/11.12.2015</t>
  </si>
  <si>
    <t>NSA1U036</t>
  </si>
  <si>
    <t>M/s. Central Warehousing Corporation, kalamboli</t>
  </si>
  <si>
    <t>Field Spares Sales Ltd.</t>
  </si>
  <si>
    <t>Bearing</t>
  </si>
  <si>
    <t>06-124260</t>
  </si>
  <si>
    <t>Zicom Electronics</t>
  </si>
  <si>
    <t>MDTV DVR</t>
  </si>
  <si>
    <t>06-997046</t>
  </si>
  <si>
    <t>Digital video recr.</t>
  </si>
  <si>
    <t>06-1049928</t>
  </si>
  <si>
    <t>Galonda Power Tel.</t>
  </si>
  <si>
    <t>Machinery</t>
  </si>
  <si>
    <t>06-841</t>
  </si>
  <si>
    <t>37305366</t>
  </si>
  <si>
    <t>Permatech Concrete</t>
  </si>
  <si>
    <t>Cement additive</t>
  </si>
  <si>
    <t>06-643747</t>
  </si>
  <si>
    <t>941896</t>
  </si>
  <si>
    <t>06-650723</t>
  </si>
  <si>
    <t>601458</t>
  </si>
  <si>
    <t>Advance Refractories</t>
  </si>
  <si>
    <t>Monoliths</t>
  </si>
  <si>
    <t>06-28599</t>
  </si>
  <si>
    <t>824903</t>
  </si>
  <si>
    <t>Advance Refrac.</t>
  </si>
  <si>
    <t xml:space="preserve">06-31578 </t>
  </si>
  <si>
    <t>H.Salex &amp; Co.</t>
  </si>
  <si>
    <t>Fruit veg.vinegar</t>
  </si>
  <si>
    <t>06-41197</t>
  </si>
  <si>
    <t>Pan Drug Ltd.</t>
  </si>
  <si>
    <t>Paracetamol</t>
  </si>
  <si>
    <t>06-23180</t>
  </si>
  <si>
    <t>Silvo liacal chem.</t>
  </si>
  <si>
    <t>Kemei ix D-510</t>
  </si>
  <si>
    <t>06-40050</t>
  </si>
  <si>
    <t>SPA Lifestyle P. Ltd.</t>
  </si>
  <si>
    <t>Leaflet Busgip</t>
  </si>
  <si>
    <t>06-430450</t>
  </si>
  <si>
    <t>Sanyo (I) Pvt. Ltd.</t>
  </si>
  <si>
    <t>Sanyo Brand Showcase</t>
  </si>
  <si>
    <t>06-436742</t>
  </si>
  <si>
    <t>Dinner Fork</t>
  </si>
  <si>
    <t>06-446826</t>
  </si>
  <si>
    <t>Sai sary garments</t>
  </si>
  <si>
    <t>Supded clock</t>
  </si>
  <si>
    <t>06-455122</t>
  </si>
  <si>
    <t>Vorvantis Lab Ltd</t>
  </si>
  <si>
    <t>Neboso</t>
  </si>
  <si>
    <t>06-692923</t>
  </si>
  <si>
    <t>Cipla Ltd.</t>
  </si>
  <si>
    <t>Nevirapine</t>
  </si>
  <si>
    <t>06-571613</t>
  </si>
  <si>
    <t>Arteminisin</t>
  </si>
  <si>
    <t>Kabra Plastics</t>
  </si>
  <si>
    <t>BDPP Film</t>
  </si>
  <si>
    <t>06-265563</t>
  </si>
  <si>
    <t>Getinge I.Ltd.</t>
  </si>
  <si>
    <t>Apertan Agents</t>
  </si>
  <si>
    <t>06-388058</t>
  </si>
  <si>
    <t>06-388858</t>
  </si>
  <si>
    <t>JCT Electronics</t>
  </si>
  <si>
    <t>Colour roof</t>
  </si>
  <si>
    <t>06-398770</t>
  </si>
  <si>
    <t>Vemma Vitamins</t>
  </si>
  <si>
    <t>Vemma/premix</t>
  </si>
  <si>
    <t>06-476604</t>
  </si>
  <si>
    <t>Coruplete Nutrition</t>
  </si>
  <si>
    <t>Power Complex</t>
  </si>
  <si>
    <t>06-538302</t>
  </si>
  <si>
    <t>AGS Transact</t>
  </si>
  <si>
    <t>Dispensor</t>
  </si>
  <si>
    <t>06-1209412</t>
  </si>
  <si>
    <t>06-1209416</t>
  </si>
  <si>
    <t>Colour Roof India</t>
  </si>
  <si>
    <t>Sal form</t>
  </si>
  <si>
    <t>06-517447</t>
  </si>
  <si>
    <t>803193</t>
  </si>
  <si>
    <t>06-522105</t>
  </si>
  <si>
    <t>836481</t>
  </si>
  <si>
    <t>Cipla Ltd</t>
  </si>
  <si>
    <t>Strawberry Soap</t>
  </si>
  <si>
    <t>Shingar Ltd</t>
  </si>
  <si>
    <t>Cosmetic Items</t>
  </si>
  <si>
    <t>06-'203980</t>
  </si>
  <si>
    <t>Mritunjay Exports</t>
  </si>
  <si>
    <t xml:space="preserve">Cigarates </t>
  </si>
  <si>
    <t>06-996685</t>
  </si>
  <si>
    <t>Nagadia Fab Ltd.</t>
  </si>
  <si>
    <t>P.F.Yarn</t>
  </si>
  <si>
    <t>06-49052</t>
  </si>
  <si>
    <t>908273</t>
  </si>
  <si>
    <t>Jindal Drilling</t>
  </si>
  <si>
    <t>Gas Calibration</t>
  </si>
  <si>
    <t>11/33889</t>
  </si>
  <si>
    <t>806193</t>
  </si>
  <si>
    <t>Arosol 50 MCL</t>
  </si>
  <si>
    <t>06-712669</t>
  </si>
  <si>
    <t>3367747</t>
  </si>
  <si>
    <t>Arosol 58 MCL</t>
  </si>
  <si>
    <t>3766976</t>
  </si>
  <si>
    <t xml:space="preserve">Bonito Impex </t>
  </si>
  <si>
    <t>Ceramic Tiles</t>
  </si>
  <si>
    <t>06-447620</t>
  </si>
  <si>
    <t>704897</t>
  </si>
  <si>
    <t>Arosole Valve</t>
  </si>
  <si>
    <t>3205358</t>
  </si>
  <si>
    <t>3267699</t>
  </si>
  <si>
    <t>3343121</t>
  </si>
  <si>
    <t>Bharti Shipyard</t>
  </si>
  <si>
    <t>Ship parts&amp;Comp.</t>
  </si>
  <si>
    <t>06-453219</t>
  </si>
  <si>
    <t>749679</t>
  </si>
  <si>
    <t>Galada Power</t>
  </si>
  <si>
    <t>Machine</t>
  </si>
  <si>
    <t>Part of gdn.No.2</t>
  </si>
  <si>
    <t>Nocil Steels</t>
  </si>
  <si>
    <t>S.S.Steel</t>
  </si>
  <si>
    <t>06-'3952</t>
  </si>
  <si>
    <t>762244</t>
  </si>
  <si>
    <t>W.B.Engg.Internat.</t>
  </si>
  <si>
    <t>M/Parts</t>
  </si>
  <si>
    <t>06-554968</t>
  </si>
  <si>
    <t>Imsofer Mach. (I) Ltd</t>
  </si>
  <si>
    <t>Used Machine</t>
  </si>
  <si>
    <t>06-163105</t>
  </si>
  <si>
    <t>793128</t>
  </si>
  <si>
    <t>Economy Refrigeration</t>
  </si>
  <si>
    <t>Wine &amp;Olive oil</t>
  </si>
  <si>
    <t>06-512</t>
  </si>
  <si>
    <t>00052</t>
  </si>
  <si>
    <t>Sandeep Polymer</t>
  </si>
  <si>
    <t>Wine</t>
  </si>
  <si>
    <t>06-498</t>
  </si>
  <si>
    <t>563872</t>
  </si>
  <si>
    <t>06-497</t>
  </si>
  <si>
    <t>563871</t>
  </si>
  <si>
    <t>06-310</t>
  </si>
  <si>
    <t>00015</t>
  </si>
  <si>
    <t>06-1214</t>
  </si>
  <si>
    <t>70047</t>
  </si>
  <si>
    <t>06-736</t>
  </si>
  <si>
    <t>12708</t>
  </si>
  <si>
    <t>Best Foods &amp; Wine</t>
  </si>
  <si>
    <t>06-787</t>
  </si>
  <si>
    <t>Pick of the Bunch</t>
  </si>
  <si>
    <t>06-400</t>
  </si>
  <si>
    <t>00058</t>
  </si>
  <si>
    <t>FUS International</t>
  </si>
  <si>
    <t>06-548840</t>
  </si>
  <si>
    <t>997694</t>
  </si>
  <si>
    <t>06-401</t>
  </si>
  <si>
    <t>763311</t>
  </si>
  <si>
    <t>06-402</t>
  </si>
  <si>
    <t>750656</t>
  </si>
  <si>
    <t>06-568255</t>
  </si>
  <si>
    <t>733346</t>
  </si>
  <si>
    <t>Tonia Sales Agency</t>
  </si>
  <si>
    <t>06-184276</t>
  </si>
  <si>
    <t>4942872</t>
  </si>
  <si>
    <t>Kaama Impex P. Ltd.</t>
  </si>
  <si>
    <t>Larger Beer</t>
  </si>
  <si>
    <t>06-911062</t>
  </si>
  <si>
    <t>06-911061</t>
  </si>
  <si>
    <t>06-911060</t>
  </si>
  <si>
    <t xml:space="preserve"> Beer</t>
  </si>
  <si>
    <t>06-949714</t>
  </si>
  <si>
    <t xml:space="preserve"> Maharashtra Dist.</t>
  </si>
  <si>
    <t xml:space="preserve">Wine(Champaign) </t>
  </si>
  <si>
    <t xml:space="preserve">06-531 </t>
  </si>
  <si>
    <t>Sandeep Ploymer</t>
  </si>
  <si>
    <t xml:space="preserve">06-507 </t>
  </si>
  <si>
    <t>Economy Refreige.</t>
  </si>
  <si>
    <t>06-148</t>
  </si>
  <si>
    <t>00017</t>
  </si>
  <si>
    <t>06-544022</t>
  </si>
  <si>
    <t>06-58</t>
  </si>
  <si>
    <t>06-618820</t>
  </si>
  <si>
    <t>06-621408</t>
  </si>
  <si>
    <t>06-691344</t>
  </si>
  <si>
    <t>Kaama Impex P.Ltd.</t>
  </si>
  <si>
    <t>06-456923</t>
  </si>
  <si>
    <t>06-550078</t>
  </si>
  <si>
    <t>Kaama Impex</t>
  </si>
  <si>
    <t>Sol Beer</t>
  </si>
  <si>
    <t>CBPL-126</t>
  </si>
  <si>
    <t>Sandeep Polymer Ltd</t>
  </si>
  <si>
    <t>06-242</t>
  </si>
  <si>
    <t>578760</t>
  </si>
  <si>
    <t>06-1000</t>
  </si>
  <si>
    <t>01705</t>
  </si>
  <si>
    <t>06-506</t>
  </si>
  <si>
    <t>0019</t>
  </si>
  <si>
    <t>06-481661</t>
  </si>
  <si>
    <t>954300</t>
  </si>
  <si>
    <t>Somarasa Distilliries</t>
  </si>
  <si>
    <t>Malt whisky</t>
  </si>
  <si>
    <t>06-440198</t>
  </si>
  <si>
    <t>679672</t>
  </si>
  <si>
    <t>Clampague  India Ltd</t>
  </si>
  <si>
    <t>06-587091</t>
  </si>
  <si>
    <t>06-556715</t>
  </si>
  <si>
    <t>667615</t>
  </si>
  <si>
    <t>06-166</t>
  </si>
  <si>
    <t>….</t>
  </si>
  <si>
    <t>06-610902</t>
  </si>
  <si>
    <t>678938</t>
  </si>
  <si>
    <t>Kiara wines</t>
  </si>
  <si>
    <t>06-102784</t>
  </si>
  <si>
    <t>Kiara Wines</t>
  </si>
  <si>
    <t>06-159328</t>
  </si>
  <si>
    <t xml:space="preserve">Berkmann Wine </t>
  </si>
  <si>
    <t>06-485012</t>
  </si>
  <si>
    <t>NSA1U037</t>
  </si>
  <si>
    <t>M/s. Central Warehousing Corporation, Distripark</t>
  </si>
  <si>
    <t>DISHMAN PHARMACEUTICALS</t>
  </si>
  <si>
    <t>RESOCINOL</t>
  </si>
  <si>
    <t>49378/30.09.2005</t>
  </si>
  <si>
    <t>956288/31.08.2005</t>
  </si>
  <si>
    <t>SAFEX FIRE SERVICES LTD</t>
  </si>
  <si>
    <t>EMPTY FIRE EXTINGUISHER CYLINDERS</t>
  </si>
  <si>
    <t>709649/15.02.2011</t>
  </si>
  <si>
    <t>669200/19.01.2011</t>
  </si>
  <si>
    <t>SOHAM ORGANICS PVT LTD</t>
  </si>
  <si>
    <t>ISOPHYTOL</t>
  </si>
  <si>
    <t>2000525056/04.09.2013</t>
  </si>
  <si>
    <t>3127621/29.08.2013</t>
  </si>
  <si>
    <t>NSA1U038</t>
  </si>
  <si>
    <t>M/s. Allcargo Logictics Ltd.*</t>
  </si>
  <si>
    <t>TATA AUTOCOMP SYSTEMS LTD</t>
  </si>
  <si>
    <t>ESU DEVELOPMENT POLYPROPYLENE RESIN</t>
  </si>
  <si>
    <t>NS-ACGL-01-</t>
  </si>
  <si>
    <t>SICOFLEX</t>
  </si>
  <si>
    <t>BEHR INDIA LTD</t>
  </si>
  <si>
    <t xml:space="preserve">ALETA </t>
  </si>
  <si>
    <t>NS-ACGL-01</t>
  </si>
  <si>
    <t>KAMBARE CHEMICALS INDIA PVT LTD</t>
  </si>
  <si>
    <t>CRYSTAL CHANDELIER</t>
  </si>
  <si>
    <t xml:space="preserve">SPANCO TELESYSTEMS &amp; SOLUTIONS LTD </t>
  </si>
  <si>
    <t>SOFTWARE LICENSE</t>
  </si>
  <si>
    <t>CIPLA LIMITED</t>
  </si>
  <si>
    <t>MONOHYDRATE LACTOSE</t>
  </si>
  <si>
    <t>SHREE RAM URBAN INFRASTRUCTURE LTD</t>
  </si>
  <si>
    <t>POLISHED GRANITE TILES</t>
  </si>
  <si>
    <t>POWERTEL ENGINEERING PVT LTD</t>
  </si>
  <si>
    <t>BLCK THIN WALL TUBING HEAT SHRINKABLE TUBE</t>
  </si>
  <si>
    <t>SARITA TRADERS</t>
  </si>
  <si>
    <t>BISCUIT</t>
  </si>
  <si>
    <t>KILITCH DRUGS INDIA LTD</t>
  </si>
  <si>
    <t>KILITCH ROIVIT MULTIVITAMIN SACHET</t>
  </si>
  <si>
    <t>NSA1U041</t>
  </si>
  <si>
    <t>M/s. Atul Sons Logistics Pvt. Ltd. - 09 (Open &amp; Covered)</t>
  </si>
  <si>
    <t>35 PKG</t>
  </si>
  <si>
    <t>06/2000151615 &amp; 08.09.11</t>
  </si>
  <si>
    <t>4461881 &amp; 25.08.11</t>
  </si>
  <si>
    <t>12 PKG</t>
  </si>
  <si>
    <t>06/2000262779 &amp; 09.04.12</t>
  </si>
  <si>
    <t>6425531 &amp; 31.03.12</t>
  </si>
  <si>
    <t>14 PLT</t>
  </si>
  <si>
    <t>06/2000313457 &amp; 11.07.12</t>
  </si>
  <si>
    <t>7346138 &amp; 10.07.12</t>
  </si>
  <si>
    <t>01 PKG</t>
  </si>
  <si>
    <t>06-2000384772 &amp; 30.11.12</t>
  </si>
  <si>
    <t>7809992 &amp; 30.08.12</t>
  </si>
  <si>
    <t>REVATI CEMENTS PVT. LTD.</t>
  </si>
  <si>
    <t>26 CLS</t>
  </si>
  <si>
    <t>06-2000381393 &amp; 23.11.12</t>
  </si>
  <si>
    <t>8535152 &amp; 20.11.12</t>
  </si>
  <si>
    <t>22 PKG</t>
  </si>
  <si>
    <t>06-2000501915 &amp; 19.07.13</t>
  </si>
  <si>
    <t>2587252 &amp; 02.07.13</t>
  </si>
  <si>
    <t>153 PKG</t>
  </si>
  <si>
    <t>06-2000501919 &amp; 19.07.13</t>
  </si>
  <si>
    <t>2636431 &amp; 06.07.13</t>
  </si>
  <si>
    <t>46 PKG</t>
  </si>
  <si>
    <t>06-200501917 &amp; 19.07.13</t>
  </si>
  <si>
    <t>2638246 &amp; 06.07.13</t>
  </si>
  <si>
    <t>160 PKG</t>
  </si>
  <si>
    <t>03/2000260932 &amp; 03.04.12</t>
  </si>
  <si>
    <t>6393897 &amp; 29.03.12</t>
  </si>
  <si>
    <t>80 DRM</t>
  </si>
  <si>
    <t>03/2000236454 &amp; 13.02.12</t>
  </si>
  <si>
    <t>5892160 &amp; 02.02.12</t>
  </si>
  <si>
    <t>04 PKG</t>
  </si>
  <si>
    <t>06/2000685314 &amp; 25.07.14</t>
  </si>
  <si>
    <t>6151375 &amp; 17.07.14</t>
  </si>
  <si>
    <t>43 DRM</t>
  </si>
  <si>
    <t>06/2000363567 &amp; 17.10.12</t>
  </si>
  <si>
    <t>8085428 &amp; 01.10.12</t>
  </si>
  <si>
    <t>1620 CTN</t>
  </si>
  <si>
    <t>06/2000481989 &amp; 12.06.13</t>
  </si>
  <si>
    <t>2359522 &amp; 07.06.13</t>
  </si>
  <si>
    <t>57 CTN</t>
  </si>
  <si>
    <t>06/2000567121 &amp; 2.12.13</t>
  </si>
  <si>
    <t>3868770 &amp; 21.11.13</t>
  </si>
  <si>
    <t>895 CTN</t>
  </si>
  <si>
    <t>06/2000660835 &amp; 09.06.14</t>
  </si>
  <si>
    <t>5673517 &amp; 02.06.14</t>
  </si>
  <si>
    <t>13 PKG</t>
  </si>
  <si>
    <t>06/2000914431 &amp; 28.09.15</t>
  </si>
  <si>
    <t>2545542 &amp; 10.09.15</t>
  </si>
  <si>
    <t>06/2000951260 &amp; 07.12.15</t>
  </si>
  <si>
    <t>2940968 &amp; 15.10.15</t>
  </si>
  <si>
    <t>06 PLT</t>
  </si>
  <si>
    <t>06/2000889724 &amp; 12.08.15</t>
  </si>
  <si>
    <t>2169976 &amp; 07.08.15</t>
  </si>
  <si>
    <t>06/2000776510 &amp; 09.01.15</t>
  </si>
  <si>
    <t>7896052 &amp; 05.01.15</t>
  </si>
  <si>
    <t>02 PKG</t>
  </si>
  <si>
    <t>06/2000802180 &amp; 03.03.15</t>
  </si>
  <si>
    <t>8420085 &amp; 25.02.15</t>
  </si>
  <si>
    <t>2364 BGS</t>
  </si>
  <si>
    <t>06/2001082302 &amp; 10.08.16</t>
  </si>
  <si>
    <t>6241958 &amp; 04.08.16</t>
  </si>
  <si>
    <t>1014 BGS</t>
  </si>
  <si>
    <t>06/2001084547 &amp; 16.08.16</t>
  </si>
  <si>
    <t>6298726 &amp; 09.08.16</t>
  </si>
  <si>
    <t>442 CTN</t>
  </si>
  <si>
    <t>06/2001091140 &amp; 29.08.16</t>
  </si>
  <si>
    <t>3777332 &amp; 31.12.15</t>
  </si>
  <si>
    <t>1125 BGS</t>
  </si>
  <si>
    <t>06/2001098126 &amp; 12.09.16</t>
  </si>
  <si>
    <t>6655910 &amp; 08.09.16</t>
  </si>
  <si>
    <t>425 BGS</t>
  </si>
  <si>
    <t>06/2001098129 &amp; 12.09.16</t>
  </si>
  <si>
    <t>6655899 &amp; 08.09.16</t>
  </si>
  <si>
    <t>465 CTN</t>
  </si>
  <si>
    <t>06/2001104232 &amp; 22.09.16</t>
  </si>
  <si>
    <t>6230140 &amp; 03.08.16</t>
  </si>
  <si>
    <t>324 CTN</t>
  </si>
  <si>
    <t>06/2001108662 &amp; 30.09.16</t>
  </si>
  <si>
    <t>3968941 &amp; 20.01.16</t>
  </si>
  <si>
    <t>99 CTN</t>
  </si>
  <si>
    <t>06/2001120713 &amp; 25.10.16</t>
  </si>
  <si>
    <t>7152704 &amp; 19.10.16</t>
  </si>
  <si>
    <t>06/2001131831 &amp; 18.11.16</t>
  </si>
  <si>
    <t>7462245 &amp; 15.11.16</t>
  </si>
  <si>
    <t>10 PKG</t>
  </si>
  <si>
    <t>06/2001222576 &amp; 16.05.17</t>
  </si>
  <si>
    <t>9636677 &amp; 10.05.17</t>
  </si>
  <si>
    <t>02 CTN</t>
  </si>
  <si>
    <t>06/2001298161 &amp; 13.10.17</t>
  </si>
  <si>
    <t>3406851 &amp; 27.09.17</t>
  </si>
  <si>
    <t>1272 CTN</t>
  </si>
  <si>
    <t>06/2001308948 &amp; 07.11.17</t>
  </si>
  <si>
    <t>3310608 &amp; 20.09.17</t>
  </si>
  <si>
    <t>200 DRM</t>
  </si>
  <si>
    <t>06/2001315557 &amp; 20.11.17</t>
  </si>
  <si>
    <t>4024233 &amp; 16.11.17</t>
  </si>
  <si>
    <t>1475 CAS</t>
  </si>
  <si>
    <t>06/2001320008 &amp; 29.11.17</t>
  </si>
  <si>
    <t>4089118 &amp; 21.11.17</t>
  </si>
  <si>
    <t>1275 CAS</t>
  </si>
  <si>
    <t>06/2001333363 &amp; 27.12.17</t>
  </si>
  <si>
    <t>4065403 &amp; 20.11.17</t>
  </si>
  <si>
    <t>EYECIRCUS STUDIO PVT.LTD. 414/415, 4th Floor, Commodity Exchange Bld., Sector-19/A, Vashi (Mr.Chirag M-8767499954 &amp; Tel-022-27832701</t>
  </si>
  <si>
    <t>DATC (INDIA) PVT.LTD. Plot No-77, MIDC, Ahmednagar, Maharashra - 414111 (Mr.Shrikant M-9011471008)</t>
  </si>
  <si>
    <t>VMC SYSTEMS LTD. Plot No.-23A, Syno-1 / 1, Imarath Kancha Maheswaram Ranga Reddy, A.P. - 500323 ( M-9930029668 &amp; Tel -40016354)</t>
  </si>
  <si>
    <t>REVATI CEMENTS PVT. LTD.101, Royal Estate, 9/2, South Tufogamu Indore, Madhya Pradesh - 452 001 (Mr.Samir M-9821155707)</t>
  </si>
  <si>
    <t>WINDALS AUTO PVT. LTD. Gat No.-90, Jyotiba Nagar, Talwade, Pune, Maharashtra (Mr.Aashik M-9619314323)</t>
  </si>
  <si>
    <t xml:space="preserve"> WINDALS AUTO PVT. LTD. Gat No.-90, Jyotiba Nagar, Talwade, Pune, Maharashtra (Mr.Aashik M-9619314323)</t>
  </si>
  <si>
    <t>ARCH PHARMALABS LTD   H-Wing, 4th Floor, Tex Centre, Chandiwali, Andheri (East), Mumbai-72 (Mr. Shirali-9594227700)</t>
  </si>
  <si>
    <t>ARCH PHARMALABS LTD   H-Wing, 4th Floor, Tex Centre, Chandiwali, Andheri (East), Mumbai-72 (Mr. Shirali-9594227700).</t>
  </si>
  <si>
    <t>NEW FIRE ENGINEERS PVT LTD 16 T.V. Industrial Estate, S.K. Ahire Marg, Worli, Mumbai 400 025</t>
  </si>
  <si>
    <t>MACQUIRE CERAMICS LLP Ashrav Basement Prathana Samaj Rd, Opp- Figure In Gym, Ville Parle East, Mumbai  (Mr.Suraj M-9820078183)</t>
  </si>
  <si>
    <t>GLOBAL POWER SYSTEMS PVT LTD . c-34, MIDC, Hingna Road, Nagpur  (Mr.Jagdish M-810833040)</t>
  </si>
  <si>
    <t>ESCALATIONS TRAVELWARE (I) PVT LTD  2E JAYALAXMI INDL, Primises, Khetani Compound Kurla, Mumbai  (Mr.Mahesh M-9967600900)</t>
  </si>
  <si>
    <t xml:space="preserve"> SAFETEC HEALTHCARE HYGIENE PVT.LTD. Block No- 1, Plot No-A, Chakan MIDC, Phase IV, Village:- Nighaje , Tal :-Khed, Dist:- Pune.</t>
  </si>
  <si>
    <t>KEDIA TECHNOLOGIES LTD 224, 2nd Floor, Chenoy Trade Centre, Parklane, Secunderabad, Telengana - 500003</t>
  </si>
  <si>
    <t>JYOTI PAPER PRODUCTS Shed No - B-29, IDC, Kalunga , Routkela,Odisha-770031</t>
  </si>
  <si>
    <t>MEROZ EXIM PVT LTD Ashrav Basement Prathana Samaj Rd, Opp- Figure In Gym, Ville Parle East, Mumbai  (Mr.Suraj M-9820078183)</t>
  </si>
  <si>
    <t>METRICE EXIM PVT LTD J-17, 3rd Floor, Vajpat Nagar 2, Near Chunman Showroom, New Delhi, Delhi - 110024</t>
  </si>
  <si>
    <t>3H INDIA MEDICAL PVT LTD JMD Megapolis, 938 &amp; 939, 9th Floor, Sector-48, Sohna Road, Gurgaon, Haryana</t>
  </si>
  <si>
    <t>STAR ENTERPRISES Shop No -186/189/5, G/F Katro, Mashro Dariba Kalam, Delhi - 110005</t>
  </si>
  <si>
    <t>3H INDIA MEDICAL PVT LTD. JMD Megapolis, 938 &amp; 939, 9th Floor, Sector-48, Sohna Road, Gurgaon, Haryana</t>
  </si>
  <si>
    <t>IPP PUMP (INDIA) PVT LTD 130-C, Sector-10, MIDC, Bosari- PCNTDA, Bhosari.</t>
  </si>
  <si>
    <t xml:space="preserve">KRISHNAN SIZING &amp; TEXTICES 9 Ved Bunglows , N. Chiloda, At:- Nanach llodo G Nagar, Gandhi Nagar Gujrat-382330 </t>
  </si>
  <si>
    <t>AVENTURA COMPONENTS PVT LTD 3rd Floor, 301/302, Madhu Indl.Park Mogra Village Lane, Andheri East, Mumbai-400069</t>
  </si>
  <si>
    <t>CONSUMER MARKETING INDIA PVT LTD C-22 &amp; 23 A/B, JAI-MATADI COMPOUND, KALHER VILLAGE, BHIWANDI, DIST-THANE</t>
  </si>
  <si>
    <t>K SEVATILAL AND CO 905 Marathon Icon, 9th Floor, G.K. Marg, Lower Parel (West) Mumbai.</t>
  </si>
  <si>
    <t>NSA1U042</t>
  </si>
  <si>
    <t>M/s. Atul Sons Logistics Pvt. Ltd. - 09</t>
  </si>
  <si>
    <t>53 PLT</t>
  </si>
  <si>
    <t xml:space="preserve">Tert-Butyloxycarbonul </t>
  </si>
  <si>
    <t>07/2000241189 &amp; 23.02.12</t>
  </si>
  <si>
    <t>6045860 &amp; 20.02.12</t>
  </si>
  <si>
    <t>201 PKG</t>
  </si>
  <si>
    <t>BOC Epoxide</t>
  </si>
  <si>
    <t>07/2000374488 &amp; 08.11.12</t>
  </si>
  <si>
    <t>8383542 &amp; 02.11.12</t>
  </si>
  <si>
    <t>ARCH PHARMALABS LTD.   H-Wing, 4th Floor, Tex Centre, Chandiwali, Andheri (East), Mumbai-72 (Mr.Sharali-M-9594227700 &amp; Mr.Ajit M-9594993374</t>
  </si>
  <si>
    <t>ARCH PHARMALABS LTD.  H-Wing, 4th Floor, Tex Centre, Chandiwali, Andheri (East), Mumbai-72 (Mr.Sharali-M-9594227700 &amp; Mr.Ajit M-9594993374</t>
  </si>
  <si>
    <t>NSA1U043</t>
  </si>
  <si>
    <t>187 CTN</t>
  </si>
  <si>
    <t>ELECTRIC DICYCLE</t>
  </si>
  <si>
    <t>08-2000820529 &amp; 08.04.15</t>
  </si>
  <si>
    <t>8602561 &amp; 16.03.15</t>
  </si>
  <si>
    <t>2250 BOX</t>
  </si>
  <si>
    <t>Powerfuk Aloe Vera Original Drink 240 x 30</t>
  </si>
  <si>
    <t>08-2000849641 &amp; 01.06.15</t>
  </si>
  <si>
    <t>9289859 &amp; 20.05.15</t>
  </si>
  <si>
    <t>SWAMI AGENCIES 18/B/2, Subhash Nagar, Old Dhule, Dhule, Maharashtra - 424 001</t>
  </si>
  <si>
    <t>DEE MANDALA PROPERTIES PVT. LTD. Plot No.- 177, First Main, 12th A-Cross, Woc Road, Mahalakshmipuram, Banglore - 560086</t>
  </si>
  <si>
    <t>NSA1U044</t>
  </si>
  <si>
    <t>95 CTN</t>
  </si>
  <si>
    <t>FIBER REINFORCED PLASTICS FOR WATER PURFFICATION EQUIPOMENT</t>
  </si>
  <si>
    <t>06/2001244578 &amp; 23-06-17</t>
  </si>
  <si>
    <t>2122919/16-06-17</t>
  </si>
  <si>
    <t>78 CTN</t>
  </si>
  <si>
    <t>BURTON RO MEMBRARE</t>
  </si>
  <si>
    <t>09/2001259485 &amp; 24-07-17</t>
  </si>
  <si>
    <t>2513613/19-07-17</t>
  </si>
  <si>
    <t>155 CTN</t>
  </si>
  <si>
    <t>Booster Pump</t>
  </si>
  <si>
    <t>09/2001266105 &amp; 04-08-17</t>
  </si>
  <si>
    <t>2684018/01-08-17</t>
  </si>
  <si>
    <t>120 CTN</t>
  </si>
  <si>
    <t>BURTON RO MEMBRARE l</t>
  </si>
  <si>
    <t>06/2001298536 &amp; 16-10-17</t>
  </si>
  <si>
    <t>3406974/27-09-17</t>
  </si>
  <si>
    <t>Ipanex 25 L Canister Inorganlc Copolymer liquid Admixture</t>
  </si>
  <si>
    <t>09/2001310232 &amp; 09-11-17</t>
  </si>
  <si>
    <t>3881512/06-11-17</t>
  </si>
  <si>
    <t>15 PKG</t>
  </si>
  <si>
    <t>Titanium Hydride Power - Tita 6-4 Power</t>
  </si>
  <si>
    <t>09/2001311754 &amp; 13-11-17</t>
  </si>
  <si>
    <t>3930414/09-11-17</t>
  </si>
  <si>
    <t>55 PKG</t>
  </si>
  <si>
    <t>CYL, AR/N2, 80L, 300 Bar</t>
  </si>
  <si>
    <t>09/2001315511 &amp; 21-11-17</t>
  </si>
  <si>
    <t>3989913/14-11-17</t>
  </si>
  <si>
    <t>C.R. Secondory Dffechive S. S. Stait Coils</t>
  </si>
  <si>
    <t>06/2001263372 &amp; 31-07-17</t>
  </si>
  <si>
    <t>2343739/06-07-17</t>
  </si>
  <si>
    <t>PERMATECH CONCRETE SOLUTIONS 18, Divya Darshan, Mount Mary Steps, Bandra (W) Mumbai-400050</t>
  </si>
  <si>
    <t>AXAYYA ALLOYS PVT LTD Unit No.2, Gat No.249/1 Khrabwadi, Chakan Tal- Khed, Dist. Pune-410501</t>
  </si>
  <si>
    <t>NEW FIRE ENGINEERS PVT LTD 16 T V Industrial Estate,  S K Ahire Marg, S K Ahire Marg, Worli, Mumbai - 400025</t>
  </si>
  <si>
    <t>CRONIMET INDIA METAL PVT LTD Gauri Warehousing Survey No. 112, Devachi Urali Gaon Road, Tal Havali, Dist- Pune</t>
  </si>
  <si>
    <t>AVENTURA COMPONENTS PVT LTD 3rd, Floor, 301 / 302, Madhu Indl Park, Mogra Village-Lane, Andheri East, Mumbai-400 069</t>
  </si>
  <si>
    <t>160 CTN</t>
  </si>
  <si>
    <t>212 CTN</t>
  </si>
  <si>
    <t>Buston Ro Membrane</t>
  </si>
  <si>
    <t>UF Membran Filter</t>
  </si>
  <si>
    <t>2001347826/ 24.01.18</t>
  </si>
  <si>
    <t>2001360911/20.02.18</t>
  </si>
  <si>
    <t>4818267/16.01.18</t>
  </si>
  <si>
    <t>4944822/25.01.18</t>
  </si>
  <si>
    <t>NSA1U046</t>
  </si>
  <si>
    <t xml:space="preserve">M/s. Platinum Logistics </t>
  </si>
  <si>
    <t>VISH HOTEL</t>
  </si>
  <si>
    <t>R-4,F-GW-P BLOCK, SUKH NIWAS, 3RD PASTA LANE, COLABA, MUMBAI - 400005</t>
  </si>
  <si>
    <t>276 CTN</t>
  </si>
  <si>
    <t>COTTON BUDS</t>
  </si>
  <si>
    <t>2000651620/22.05.2014</t>
  </si>
  <si>
    <t>5494119/15.05.2014</t>
  </si>
  <si>
    <t>R-4,F-GW-P BLOCK, SUKH NIWAS, 3RD PASTA LANE, COLABA, MUMBAI - 400006</t>
  </si>
  <si>
    <t>812 CTN</t>
  </si>
  <si>
    <t>BODY WASH</t>
  </si>
  <si>
    <t>2000604931/17.02.2014</t>
  </si>
  <si>
    <t>4623490/12.02.2014</t>
  </si>
  <si>
    <t>R-4,F-GW-P BLOCK, SUKH NIWAS, 3RD PASTA LANE, COLABA, MUMBAI - 400007</t>
  </si>
  <si>
    <t>32CTN</t>
  </si>
  <si>
    <t>COMB</t>
  </si>
  <si>
    <t>2000615664/11.03.2014</t>
  </si>
  <si>
    <t>4838776/07.03.2014</t>
  </si>
  <si>
    <t>R-4,F-GW-P BLOCK, SUKH NIWAS, 3RD PASTA LANE, COLABA, MUMBAI - 400008</t>
  </si>
  <si>
    <t>45 CTN</t>
  </si>
  <si>
    <t>SHAMPOO</t>
  </si>
  <si>
    <t>2000661618/10.06.2014</t>
  </si>
  <si>
    <t>5695563/03.06.2014</t>
  </si>
  <si>
    <t>282 CTN</t>
  </si>
  <si>
    <t>VANITY KIT</t>
  </si>
  <si>
    <t>2000711107/12.09.2014</t>
  </si>
  <si>
    <t>6641914/03.09.2014</t>
  </si>
  <si>
    <t>148 CTN</t>
  </si>
  <si>
    <t>2000709479/10.09.2014</t>
  </si>
  <si>
    <t>6617039/01.09.2014</t>
  </si>
  <si>
    <t>4 CTN</t>
  </si>
  <si>
    <t>2000740151/05.11.2014</t>
  </si>
  <si>
    <t>7158165/24.10.2014</t>
  </si>
  <si>
    <t>22 CTN</t>
  </si>
  <si>
    <t>HOTEL AMINITIES</t>
  </si>
  <si>
    <t>2000753924/28.11.2014</t>
  </si>
  <si>
    <t>7153017/22.10.2014</t>
  </si>
  <si>
    <t>27 CTN</t>
  </si>
  <si>
    <t>2000749846/21.11.2014</t>
  </si>
  <si>
    <t>7366327/13.11.2014</t>
  </si>
  <si>
    <t>93 CTN</t>
  </si>
  <si>
    <t>2000924248/15.10.2015</t>
  </si>
  <si>
    <t>2785608/01.10.2015</t>
  </si>
  <si>
    <t>172 CTN</t>
  </si>
  <si>
    <t>2000904266/08.09.2015</t>
  </si>
  <si>
    <t>2430489/31.08.2015</t>
  </si>
  <si>
    <t>549 CTN</t>
  </si>
  <si>
    <t>2000962271/28.12.2015</t>
  </si>
  <si>
    <t>3610971/16.12.2015</t>
  </si>
  <si>
    <t>526 CTN</t>
  </si>
  <si>
    <t>2000968341/07.01.2016</t>
  </si>
  <si>
    <t>3778902/31.12.2015</t>
  </si>
  <si>
    <t>89 CTN</t>
  </si>
  <si>
    <t>SSS SAI</t>
  </si>
  <si>
    <t>2001003438/15.03.2016</t>
  </si>
  <si>
    <t>3464838/03.12.2015</t>
  </si>
  <si>
    <t>7 CTN</t>
  </si>
  <si>
    <t>PENS</t>
  </si>
  <si>
    <t>2001048893/09.06.2016</t>
  </si>
  <si>
    <t>5545882/07.06.2016</t>
  </si>
  <si>
    <t>544 CTN</t>
  </si>
  <si>
    <t>KRONEBERG</t>
  </si>
  <si>
    <t>2001264778/02.08.2017</t>
  </si>
  <si>
    <t>2659729/31.07.2017</t>
  </si>
  <si>
    <t>Vautid India P. Ltd</t>
  </si>
  <si>
    <t>4Plts</t>
  </si>
  <si>
    <t>Strick Electrode</t>
  </si>
  <si>
    <t>200136221/21.02.18</t>
  </si>
  <si>
    <t>5009255/21.02.2018</t>
  </si>
  <si>
    <t>VISH HOTEL R-4,F-GW-P BLOCK, SUKH NIWAS, 3RD PASTA LANE, COLABA, MUMBAI - 400009</t>
  </si>
  <si>
    <t>VISH HOTEL R-4,F-GW-P BLOCK, SUKH NIWAS, 3RD PASTA LANE, COLABA, MUMBAI - 400010</t>
  </si>
  <si>
    <r>
      <t xml:space="preserve">VISH HOTEL </t>
    </r>
    <r>
      <rPr>
        <b/>
        <sz val="10"/>
        <rFont val="Times New Roman"/>
        <family val="1"/>
      </rPr>
      <t>R-4,F-GW-P BLOCK, SUKH NIWAS, 3RD PASTA LANE, COLABA, MUMBAI - 400011</t>
    </r>
  </si>
  <si>
    <t>VISH HOTEL R-4,F-GW-P BLOCK, SUKH NIWAS, 3RD PASTA LANE, COLABA, MUMBAI - 400012</t>
  </si>
  <si>
    <t>VISH HOTEL R-4,F-GW-P BLOCK, SUKH NIWAS, 3RD PASTA LANE, COLABA, MUMBAI - 400014</t>
  </si>
  <si>
    <t xml:space="preserve">VISH HOTEL  </t>
  </si>
  <si>
    <t>VISH HOTEL R-4,F-GW-P BLOCK, SUKH NIWAS, 3RD PASTA LANE, COLABA, MUMBAI - 400015</t>
  </si>
  <si>
    <t>VISH HOTEL R-4,F-GW-P BLOCK, SUKH NIWAS, 3RD PASTA LANE, COLABA, MUMBAI - 400016</t>
  </si>
  <si>
    <t>VISH HOTEL R-4,F-GW-P BLOCK, SUKH NIWAS, 3RD PASTA LANE, COLABA, MUMBAI - 400017</t>
  </si>
  <si>
    <r>
      <t xml:space="preserve"> ZICOM </t>
    </r>
    <r>
      <rPr>
        <b/>
        <sz val="10"/>
        <rFont val="Times New Roman"/>
        <family val="1"/>
      </rPr>
      <t>GALA NO. 6 RAJPRABHA LANDMARK INDLEST SURVEY NO. 3342, VASAI EAST, DIST THANE 401208</t>
    </r>
  </si>
  <si>
    <t>VISH HOTEL R-4,F-GW-P BLOCK, SUKH NIWAS, 3RD PASTA LANE, COLABA, MUMBAI - 400019</t>
  </si>
  <si>
    <r>
      <t xml:space="preserve">WINE ENTERPRISES </t>
    </r>
    <r>
      <rPr>
        <b/>
        <sz val="10"/>
        <rFont val="Times New Roman"/>
        <family val="1"/>
      </rPr>
      <t>202 2ND FLOOR ABOVE PREM NIWAS KOREGAON PARK MAHARASHTRA 411 001</t>
    </r>
  </si>
  <si>
    <t>NSA1U047</t>
  </si>
  <si>
    <t xml:space="preserve">M/s. Raghava Warehousing &amp; Logistics P. Ltd </t>
  </si>
  <si>
    <t>NSA1U048</t>
  </si>
  <si>
    <t>M/s. Seabird Marine Services Pvt. Ltd.</t>
  </si>
  <si>
    <t>VIDYUT METALLICS PVT LTD</t>
  </si>
  <si>
    <t xml:space="preserve">GRINDING WHEEL </t>
  </si>
  <si>
    <t>SMS/01/401128/ 03-08-2006</t>
  </si>
  <si>
    <t>852797 /29-07-2006</t>
  </si>
  <si>
    <t>SUN EXPORT PVT LTD</t>
  </si>
  <si>
    <t>GINGER WINE</t>
  </si>
  <si>
    <t>SMS/01/558750/18-11-2008</t>
  </si>
  <si>
    <t>664965 /31-10-2008</t>
  </si>
  <si>
    <t>OCEAN INTERNATIONAL</t>
  </si>
  <si>
    <t>COFFEEMAKER JAMAICA</t>
  </si>
  <si>
    <t>SMS/01/589026/22-05-2009</t>
  </si>
  <si>
    <t>863267/ 20-04-2009</t>
  </si>
  <si>
    <t>SRP ENTERPRISES PVT LTD</t>
  </si>
  <si>
    <t>GIO RDANO ADVERTISING</t>
  </si>
  <si>
    <t>SMS/01/686766/ 27-10-2010</t>
  </si>
  <si>
    <t>806124/ 26-08-2010</t>
  </si>
  <si>
    <t>ABHISHEK TEXTILE</t>
  </si>
  <si>
    <t>FABRICS</t>
  </si>
  <si>
    <t>SMS/01/692960/ 26-11-2010</t>
  </si>
  <si>
    <t>908624/ 20-10-2010</t>
  </si>
  <si>
    <t>SMS/01/692959/ 26-11-2010</t>
  </si>
  <si>
    <t>908696/ 20-10-2010</t>
  </si>
  <si>
    <t>ESS DEE ALUMINIUM LTD</t>
  </si>
  <si>
    <t>PVC RIGID FILM</t>
  </si>
  <si>
    <t>SMS/01/2000621160/ 22-03-2014</t>
  </si>
  <si>
    <t>4912657/ 15-03-2014</t>
  </si>
  <si>
    <t>BACHHAWAT ENTERPRISES PVT LTD</t>
  </si>
  <si>
    <t>SALTED PEANUTS, POP CORN</t>
  </si>
  <si>
    <t>SMS/01/2000707862/ 08-09-2014</t>
  </si>
  <si>
    <t>6629936/ 02-09-2014</t>
  </si>
  <si>
    <t>GLAXOSMITHKLINE PHARMACEUTICALS LTD</t>
  </si>
  <si>
    <t>ASCORBIC ACID</t>
  </si>
  <si>
    <t>SMS/01/2000821363/ 09-04-2015</t>
  </si>
  <si>
    <t>8782365/ 01-04-2015</t>
  </si>
  <si>
    <t>PRECISION TRADING</t>
  </si>
  <si>
    <t>LED LIGHT FITTING</t>
  </si>
  <si>
    <t>SMS/01/2000964307/ 30-12-2015</t>
  </si>
  <si>
    <t>3180485/ 06-11-2015</t>
  </si>
  <si>
    <t>GUARDIAN NUTRITION &amp; HEALTH SUPPLEMENTS</t>
  </si>
  <si>
    <t>HEALTH &amp; NUTRITION SUPPLEMENTS</t>
  </si>
  <si>
    <t>SMS/01/2000985900/ 09-02-2016</t>
  </si>
  <si>
    <t>9581255/ 05-06-2015</t>
  </si>
  <si>
    <t>INGLOBAL RESOURCES</t>
  </si>
  <si>
    <t>DIGITAL VIDEO RECORDER PARTS</t>
  </si>
  <si>
    <t>SG/MISC-83/2016-17SIIB/ 01-08-2016</t>
  </si>
  <si>
    <t>5832415/ 01-06-2016</t>
  </si>
  <si>
    <t>ARSHWEE IMPEX</t>
  </si>
  <si>
    <t>SHAPED FABRIC SOFA</t>
  </si>
  <si>
    <t>SMS/01/2001146695/ 19-12-2016</t>
  </si>
  <si>
    <t>7793155/ 13-12-2016</t>
  </si>
  <si>
    <t>MEDIXA MEDICAL SOLUTIONS PVT LTD</t>
  </si>
  <si>
    <t>ILLUMINATED MIRRORS</t>
  </si>
  <si>
    <t>SMS/01/2001181998/ 27-02-2017</t>
  </si>
  <si>
    <t>7550042/22-11-2016</t>
  </si>
  <si>
    <t>KAVI EXPORTS</t>
  </si>
  <si>
    <t>HI FI EARPHONES WITH SUBWOOFER</t>
  </si>
  <si>
    <t>SMS/01/2001270536/ 16-08-2017</t>
  </si>
  <si>
    <t>2691234/02-08-2017</t>
  </si>
  <si>
    <t>2152539/08-SEP-18</t>
  </si>
  <si>
    <t>3821708/31-09-17</t>
  </si>
  <si>
    <t>NSA1U049</t>
  </si>
  <si>
    <t>M/s. Rohinjan Container Yard Pvt. Ltd.</t>
  </si>
  <si>
    <t>18 Pkgs</t>
  </si>
  <si>
    <t>Alucobond plus Aluminium Composite Panels</t>
  </si>
  <si>
    <t>Rcy-01-200
572867,
dt:13.12.13</t>
  </si>
  <si>
    <t>2729410/17.07.13</t>
  </si>
  <si>
    <t>Aluplex IndiaPvt Ltd ,Add:R-602,TTC Area, MIDC, Rabale, Navi Mumbai-400701</t>
  </si>
  <si>
    <t>NSA1U054</t>
  </si>
  <si>
    <t>ETHYL 4 CHLORO ACETO ACETATE</t>
  </si>
  <si>
    <t>01/2000226483 &amp; 27.01.12</t>
  </si>
  <si>
    <t>5815260 &amp; 24.01.12</t>
  </si>
  <si>
    <t>01/2000226482 &amp; 27.01.12</t>
  </si>
  <si>
    <t>5815243 &amp; 24.01.12</t>
  </si>
  <si>
    <t>480 DRM</t>
  </si>
  <si>
    <t>KETONE</t>
  </si>
  <si>
    <t>01-2000515423 &amp; 16.08.13</t>
  </si>
  <si>
    <t>2961965 &amp; 12.08.13</t>
  </si>
  <si>
    <t>Propylene Glycol Mono Metuyl Ether Acetate (PMA)</t>
  </si>
  <si>
    <t>01-2000676991 &amp; 10.07.14</t>
  </si>
  <si>
    <t>6061917 &amp; 09.07.14</t>
  </si>
  <si>
    <t>ARCH PHARMALABS LTD.   H-Wing, 4th Floor, Tex Centre, Chandiwali, Andheri (East), Mumbai-72 (Mr. Shirali-9594227700)</t>
  </si>
  <si>
    <t>ARCH PHARMALABS LTD.  H-Wing, 4th Floor, Tex Centre, Chandiwali, Andheri (East), Mumbai-72 (Mr. Shirali-9594227700)</t>
  </si>
  <si>
    <t>CONTROL PRINT LTD.  Gala No.-1, Highwary Industrial Estate, Village Satiwali, Tal-Vasai, Thane , Maharashtra - 401 208 (Mr.Eknath - 9892855545)</t>
  </si>
  <si>
    <t>AARYA INDUTRIAL PRODUCTS PVT. LTD.  Suite, GA, Crescent Towers, 229, A.S.C. Base Road, Kolkata, W.B.-700 020(Mr.Shailesh - 9619398357)</t>
  </si>
  <si>
    <t>NSA1U055</t>
  </si>
  <si>
    <t>200 PKG</t>
  </si>
  <si>
    <t>Acetamiprid 99% Tech</t>
  </si>
  <si>
    <t>05/2000358427 &amp; 09.10.12</t>
  </si>
  <si>
    <t>8048413 &amp; 26.09.12</t>
  </si>
  <si>
    <t>320 BGS</t>
  </si>
  <si>
    <t>Potassium Carbonate</t>
  </si>
  <si>
    <t>05/2000468445 &amp; 15.05.13</t>
  </si>
  <si>
    <t>2088619 &amp; 09.05.13</t>
  </si>
  <si>
    <t>640 BGS</t>
  </si>
  <si>
    <t>Bisphenol-A</t>
  </si>
  <si>
    <t>05/2000873697 &amp; 15.07.15</t>
  </si>
  <si>
    <t>9859632 &amp; 10.07.15</t>
  </si>
  <si>
    <t>11 PLT</t>
  </si>
  <si>
    <t>Pusk Spsories Caln Nourishing Shampoo</t>
  </si>
  <si>
    <t>05/2000987158 &amp; 11.02.16</t>
  </si>
  <si>
    <t>4105924 &amp; 01.02.16</t>
  </si>
  <si>
    <t>10 PLT</t>
  </si>
  <si>
    <t>Pusk Spsories Bright Anti Brassy Shampoo 400m2</t>
  </si>
  <si>
    <t>05/2000987156 &amp; 11.02.16</t>
  </si>
  <si>
    <t>4067092 &amp; 28.01.16</t>
  </si>
  <si>
    <t>03 PLT</t>
  </si>
  <si>
    <t>Pusk Deepshine Pure Pigments Condinoning Cream Co RSP Item</t>
  </si>
  <si>
    <t>05/2000987157 &amp; 11.02.16</t>
  </si>
  <si>
    <t>4067091 &amp; 28.01.16</t>
  </si>
  <si>
    <t>PRIMOL 352</t>
  </si>
  <si>
    <t>05/2001283998 &amp; 14-09-17</t>
  </si>
  <si>
    <t>3129921/06-09-17</t>
  </si>
  <si>
    <t>TROPICAL AGRO SYSTEMS (INDIA) PVT.LTD. 23, Khasra, 2512, Village-Saffipur, Ran Haula, Rishal Ragden, Nangloi, New Delhi, Delhi. (Mr.Jaun -9820446790)</t>
  </si>
  <si>
    <t>GLOBAL EXIM  Storea Shift , Radhe Gopal Compound, Opp-Kanchan Compound, Anjur Phata, Rehmal Village, Bhivandi - 421 302 (Mr.Sachin -8879330901)</t>
  </si>
  <si>
    <t>URMI CHEMICALS 9, Hafizain Building, 5th Floor, 129/131, Kazi Sayed Street, Vadgodi, Mumbai , Maharashtra - 400 003</t>
  </si>
  <si>
    <t>HEADSTART INTERNATIONAL PVT LTD 105, Southex Plaza-II, South Exim, Part-II, New Delhi - 110 049</t>
  </si>
  <si>
    <t>BRENNTAG INGREDIENTS INDIA PVT LTD Brenntag Ingredients India Pvt. Ltd. Ackroti Centre Point, 301, 3 Rd Floor, M I D C ,Central Road, Andheri (E ) Mumbai</t>
  </si>
  <si>
    <t>NSA1U056</t>
  </si>
  <si>
    <t>M/s. Akshay Logistics</t>
  </si>
  <si>
    <t>GKB Hitech</t>
  </si>
  <si>
    <t>Opthlmic Lenses</t>
  </si>
  <si>
    <t>NSA1U057</t>
  </si>
  <si>
    <t xml:space="preserve">M/s. Speedy Multimodes Ltd (Open Bond) </t>
  </si>
  <si>
    <t>Global Wind Power Ltd</t>
  </si>
  <si>
    <t>Shree Ram Urban I</t>
  </si>
  <si>
    <t>Terra Contractora Pl</t>
  </si>
  <si>
    <t>United Spirits Ltd</t>
  </si>
  <si>
    <t>Tower Flanges</t>
  </si>
  <si>
    <t>Water Mist Fireeighting</t>
  </si>
  <si>
    <t>Minning Equipment</t>
  </si>
  <si>
    <t>Blended Malt</t>
  </si>
  <si>
    <t>T S Blended</t>
  </si>
  <si>
    <t>T S Blended grain</t>
  </si>
  <si>
    <t>2000228617/31.01.12</t>
  </si>
  <si>
    <t>2000432709/03.05.2013</t>
  </si>
  <si>
    <t>2001048317/09.06.2016</t>
  </si>
  <si>
    <t>200893714/11.01.2018</t>
  </si>
  <si>
    <t>200893714/17.01.18</t>
  </si>
  <si>
    <t>2000893714/31.01.2018</t>
  </si>
  <si>
    <t>5679920/09.01.2012</t>
  </si>
  <si>
    <t>9422607/26.02.13</t>
  </si>
  <si>
    <t>5371969/24.05.2016</t>
  </si>
  <si>
    <t>4720374/08.01.2017</t>
  </si>
  <si>
    <t>4797025/15.01.2018</t>
  </si>
  <si>
    <t>4904245/22.01.2018</t>
  </si>
  <si>
    <t>NSA1U059</t>
  </si>
  <si>
    <t>M/s. Ocean gate Container Terminals Pvt Ltd (Open Bond)</t>
  </si>
  <si>
    <t>TRANOCEAN DREALING SERV INDIA PVT. LTD.</t>
  </si>
  <si>
    <t>OIL WELL SUPPLIES CLIP</t>
  </si>
  <si>
    <t>2000430694/28.02.2013</t>
  </si>
  <si>
    <t>9422206/26.02.2013</t>
  </si>
  <si>
    <t>2000430644/28.02.2013</t>
  </si>
  <si>
    <t>9423087/26.02.2013</t>
  </si>
  <si>
    <t>NSA1U060</t>
  </si>
  <si>
    <t>M/s. Mudit Roadways</t>
  </si>
  <si>
    <t>Texplas Components (I) Pvt. Ltd</t>
  </si>
  <si>
    <t>MDF Panel 6MM</t>
  </si>
  <si>
    <t>2001022698/23.04.2016</t>
  </si>
  <si>
    <t>4975917/20.04.2016</t>
  </si>
  <si>
    <t>Voltas Ltd</t>
  </si>
  <si>
    <t>VRF Units</t>
  </si>
  <si>
    <t>2001213091/27.04.2017</t>
  </si>
  <si>
    <t>9382805/20.04.2017</t>
  </si>
  <si>
    <t>NSA1U062</t>
  </si>
  <si>
    <t xml:space="preserve">M/s. International Cargo Terminals &amp; Infrastructure Pvt. Ltd. </t>
  </si>
  <si>
    <t>Bliq Trading Pvt. Ltd</t>
  </si>
  <si>
    <t>NSA1U063</t>
  </si>
  <si>
    <t>M/s. SBW Logistics Pvt. Ltd</t>
  </si>
  <si>
    <t>VIDEOCON INDUSTRIES LTD.</t>
  </si>
  <si>
    <t>DRAIN HOSE FOR AIR CONDITIONER</t>
  </si>
  <si>
    <t>845005/08.01.2010</t>
  </si>
  <si>
    <t>ROHM AND HASS INDIA P.L.</t>
  </si>
  <si>
    <t>SODIUM BOROHYDRATE</t>
  </si>
  <si>
    <t>981137/9.04.2010</t>
  </si>
  <si>
    <t>AMORPHOS CHEMICAL P. LTD.</t>
  </si>
  <si>
    <t>ACRYLIC ACID</t>
  </si>
  <si>
    <t>646244/06.01.2011</t>
  </si>
  <si>
    <t>EYECIRCUS STUDIO P. LTD.</t>
  </si>
  <si>
    <t>LED SCREENS</t>
  </si>
  <si>
    <t>5876675/01.02.2012</t>
  </si>
  <si>
    <t>DRY PYRO PROCESS CEMENT PLANT</t>
  </si>
  <si>
    <t>7319181/06.07.2012</t>
  </si>
  <si>
    <t>CABLE CORPORATION OF INDIA LTD.</t>
  </si>
  <si>
    <t>FOAM SEMI CONDUCTIVE</t>
  </si>
  <si>
    <t>5571898/09.06.2016</t>
  </si>
  <si>
    <t>CROSS LINKABLE LOW DENSITY POLYETHYLENE</t>
  </si>
  <si>
    <t>5947648/12.07.25016</t>
  </si>
  <si>
    <t>NSA1U064</t>
  </si>
  <si>
    <t>NCM (INDIA) LTD.</t>
  </si>
  <si>
    <t>EARPHONE (CLIP ON TYPE)</t>
  </si>
  <si>
    <t>2000195483/28.11.2011</t>
  </si>
  <si>
    <t>5252089/21.11.2011</t>
  </si>
  <si>
    <t>NSA1U065</t>
  </si>
  <si>
    <t>DUJODWALA</t>
  </si>
  <si>
    <t>PTBP</t>
  </si>
  <si>
    <t>686714/27.10.2010</t>
  </si>
  <si>
    <t>915794/23.10.2010</t>
  </si>
  <si>
    <t>DRY PRO PROCESS CEMENT PLANT</t>
  </si>
  <si>
    <t>2000332372/17.08.2012</t>
  </si>
  <si>
    <t>7608470/07.08.2012</t>
  </si>
  <si>
    <t>OWENS COENING</t>
  </si>
  <si>
    <t>GLASS FIBRE ROVING</t>
  </si>
  <si>
    <t>2000125296/20.07.2011</t>
  </si>
  <si>
    <t>4093578/16.07.2011</t>
  </si>
  <si>
    <t>2000132827/03.08.2011</t>
  </si>
  <si>
    <t>4199868/28.07.2011</t>
  </si>
  <si>
    <t>2000139153/16.08.2011</t>
  </si>
  <si>
    <t>4270048/04.08.2011</t>
  </si>
  <si>
    <t>2000139154/16.08.2011</t>
  </si>
  <si>
    <t>4299838/08.08.2011</t>
  </si>
  <si>
    <t>METRO CASH &amp; CARRY INDIA</t>
  </si>
  <si>
    <t>FINEFOOD KNUSPERFLA</t>
  </si>
  <si>
    <t>2000563728/25.11.2013</t>
  </si>
  <si>
    <t>3846295/19.11.2013</t>
  </si>
  <si>
    <t>THE CHEMOURS INDIA P.LTD.</t>
  </si>
  <si>
    <t>D10224433-FREON</t>
  </si>
  <si>
    <t>788/2001088156/23.08.2016</t>
  </si>
  <si>
    <t>6401315/18.08.2016</t>
  </si>
  <si>
    <t>ABS FOOD INGRADIANTS</t>
  </si>
  <si>
    <t>DEHYDRATED RED BELL PEPPER</t>
  </si>
  <si>
    <t>1631/2001173462/09.02.2017</t>
  </si>
  <si>
    <t>8421068/03.02.2017</t>
  </si>
  <si>
    <t>Auto Glass India</t>
  </si>
  <si>
    <t>Maruti Auto W/s Cremic</t>
  </si>
  <si>
    <t>2001294850/09.10.17</t>
  </si>
  <si>
    <t>3068329/01.09.17</t>
  </si>
  <si>
    <t>SBS Foods Pvt Ltd</t>
  </si>
  <si>
    <t>Urshel Model Diversacut</t>
  </si>
  <si>
    <t>2000963585/30.12.2015</t>
  </si>
  <si>
    <t>3698649/23.12.15</t>
  </si>
  <si>
    <t>2000963586/30.12.2015</t>
  </si>
  <si>
    <t>3698185/23.12.15</t>
  </si>
  <si>
    <t>NSA1U067</t>
  </si>
  <si>
    <t>DRY PYROB PROCESS CEMENT PLANT</t>
  </si>
  <si>
    <t>2000312538/10.07.2012</t>
  </si>
  <si>
    <t>7314389/06.07.2012</t>
  </si>
  <si>
    <t>NSA1U069</t>
  </si>
  <si>
    <t>M/s. Balaji Warehousing and Logistics</t>
  </si>
  <si>
    <t>PRAMOD EXPORTS</t>
  </si>
  <si>
    <t>CEFOTAXIME POWDER</t>
  </si>
  <si>
    <t>412379/09.10.2006</t>
  </si>
  <si>
    <t>900936/15.09.2006</t>
  </si>
  <si>
    <t>KREBS BIOCHEMICALS LTD</t>
  </si>
  <si>
    <t>TERT BUTYL DIEMETHYL SILYL</t>
  </si>
  <si>
    <t>534786/24.07.2008</t>
  </si>
  <si>
    <t>918416/18.07.2008</t>
  </si>
  <si>
    <t>DUJODWALA PAPER CHEMICALS LTD</t>
  </si>
  <si>
    <t>TITANIUM DIOXIDE</t>
  </si>
  <si>
    <t>651597/03.05.2010</t>
  </si>
  <si>
    <t>601728/22.04.2010</t>
  </si>
  <si>
    <t>LOOP MOBILE (INDIA) LTD</t>
  </si>
  <si>
    <t>MICROWAVA REDIO</t>
  </si>
  <si>
    <t>200019578/5/29.11.2011</t>
  </si>
  <si>
    <t>4998392/22.10.2011</t>
  </si>
  <si>
    <t>SIMPLEX PRODUCTS LTD</t>
  </si>
  <si>
    <t>ENGINERING ACESS</t>
  </si>
  <si>
    <t>2000391629/13.12.2012</t>
  </si>
  <si>
    <t>8707284/08.12.2012</t>
  </si>
  <si>
    <t>RENESA EXPORTS PVT.LTD.</t>
  </si>
  <si>
    <t>SKIMMED MILKPOWDWER</t>
  </si>
  <si>
    <t>638006/22.04.2010</t>
  </si>
  <si>
    <t>888759/08.02.2010</t>
  </si>
  <si>
    <t>SHAMBU ASSOCIATES</t>
  </si>
  <si>
    <t>PARTS OF DVD</t>
  </si>
  <si>
    <t>2000575161/18.12.2013</t>
  </si>
  <si>
    <t>4029106/09.12.2013</t>
  </si>
  <si>
    <t>NSA1U071</t>
  </si>
  <si>
    <t>Pharma Chem Industries</t>
  </si>
  <si>
    <t>Cyano</t>
  </si>
  <si>
    <t>2000199635/05.12.11</t>
  </si>
  <si>
    <t>5344751/30.11.11</t>
  </si>
  <si>
    <t>Truecare India</t>
  </si>
  <si>
    <t>Baby Toys</t>
  </si>
  <si>
    <t>2001331699/22.12.17</t>
  </si>
  <si>
    <t>4458737/18.02.17</t>
  </si>
  <si>
    <t>Kuna Impex P Ltd</t>
  </si>
  <si>
    <t>Contractor</t>
  </si>
  <si>
    <t>2001346332/22.01.18</t>
  </si>
  <si>
    <t>4813972/16.01.18</t>
  </si>
  <si>
    <t>2001359266/15.02.18</t>
  </si>
  <si>
    <t>5156494/10.02.18</t>
  </si>
  <si>
    <t>NSA1U073</t>
  </si>
  <si>
    <t>M/s. MSWC CFS</t>
  </si>
  <si>
    <t>M/S CHANPAGNE INDAGE LTD.</t>
  </si>
  <si>
    <t>Indage House, Anni Besant Road, Worli</t>
  </si>
  <si>
    <t>Liquear amaro</t>
  </si>
  <si>
    <t>MS06-621973/25.11.2009</t>
  </si>
  <si>
    <t>729740/22.10.2009</t>
  </si>
  <si>
    <t>M/s. Emerson Net-work power India p. Ltd.</t>
  </si>
  <si>
    <t>W R No. 20-24, Agra Road, Bhiwandi, Thane</t>
  </si>
  <si>
    <t>Automatic Data process machine</t>
  </si>
  <si>
    <t>59284/21.11.2005</t>
  </si>
  <si>
    <t>613628/07.11.2005</t>
  </si>
  <si>
    <t>M/s. Kyndal India pvt.ltd.</t>
  </si>
  <si>
    <t>218-218A, udyog Vihar, Gurgaon, Haryana.</t>
  </si>
  <si>
    <t>liqueur</t>
  </si>
  <si>
    <t>213/30.01.2006</t>
  </si>
  <si>
    <t>00048/25.01.2006</t>
  </si>
  <si>
    <t>Absolute Vodka</t>
  </si>
  <si>
    <t>236/02.03.2006</t>
  </si>
  <si>
    <t>00026/21.02.2006</t>
  </si>
  <si>
    <t>Liquer</t>
  </si>
  <si>
    <t>09/17.04.2006</t>
  </si>
  <si>
    <t>0008/07.04.2006</t>
  </si>
  <si>
    <t>M/S Tonia sales againces</t>
  </si>
  <si>
    <t>Raicho Ambo, Raja, Salcete, Goa-403 720</t>
  </si>
  <si>
    <t>040/25.05.2007</t>
  </si>
  <si>
    <t>7/09.05.2007</t>
  </si>
  <si>
    <t xml:space="preserve">M/S V.K.G. MANAGE-MENT SERVICES P.L. </t>
  </si>
  <si>
    <t>GN-12, 3rd Floor, Shivaji Enclave, New Dlehi</t>
  </si>
  <si>
    <t>fighter lemonlime energy</t>
  </si>
  <si>
    <t>171/18.11.2009</t>
  </si>
  <si>
    <t>604972/15.09.2008</t>
  </si>
  <si>
    <t>173/18.11.2009</t>
  </si>
  <si>
    <t>605005/15.09.2008</t>
  </si>
  <si>
    <t>172/18.11.2009</t>
  </si>
  <si>
    <t>604925/15.09.2008</t>
  </si>
  <si>
    <t>M/S Moet Hennessy India Pvt. Ltd.</t>
  </si>
  <si>
    <t>3rd Floor, Poonam Chambers, A Wing, Dr. Annie Besant Road, Worli, Mumbai</t>
  </si>
  <si>
    <t xml:space="preserve">green point </t>
  </si>
  <si>
    <t>2002/30.05.2008</t>
  </si>
  <si>
    <t>708600/30.05.2008</t>
  </si>
  <si>
    <t>841/09.04.2009</t>
  </si>
  <si>
    <t>M/S Alcon Bioscimce Pvt. Ltd.</t>
  </si>
  <si>
    <t>A-1/2104, Phase-III, GIDC, Vapi, Gujarat - 396 195</t>
  </si>
  <si>
    <t>Orlisiat</t>
  </si>
  <si>
    <t>716160/21.03.2011</t>
  </si>
  <si>
    <t>M/S Dionysus Beverage Pvt. Ltd.</t>
  </si>
  <si>
    <t>1-Jagan Narain Road, Lucknow, UP - 226 018</t>
  </si>
  <si>
    <t>negroamar Rosso</t>
  </si>
  <si>
    <t>569840/21.01.2009</t>
  </si>
  <si>
    <t>751027/16.01.2009</t>
  </si>
  <si>
    <t>M/S COVERAGE INTERNATIONAL</t>
  </si>
  <si>
    <t>102, Bldg A-4, Digvijay Co-Op Hsg, Bhiwandi, thane - 421 302</t>
  </si>
  <si>
    <t>Perfumed DEO Body Spray</t>
  </si>
  <si>
    <t>626673/12.02.2010</t>
  </si>
  <si>
    <t>888641/08.02.2010</t>
  </si>
  <si>
    <t>M/S Cerena Imports Pvt. Ltd.</t>
  </si>
  <si>
    <t>A-43, Gr. Fl, Greater Kailash, New Delhi - 110048</t>
  </si>
  <si>
    <t>Ambree Jonkin</t>
  </si>
  <si>
    <t>627174/22.12.2009</t>
  </si>
  <si>
    <t>975162/07.12.2009</t>
  </si>
  <si>
    <t>644411/26.03.2010</t>
  </si>
  <si>
    <t>952170/22.03.2010</t>
  </si>
  <si>
    <t>M/S Sarovar Impex</t>
  </si>
  <si>
    <t>Flat No. 441, Bldg No. 4, Seva Samiti, S.S.Nagar, Mumbai - 400037</t>
  </si>
  <si>
    <t>Sharbat Powder</t>
  </si>
  <si>
    <t>283026/15.05.2012</t>
  </si>
  <si>
    <t>6724747/03.05.2012</t>
  </si>
  <si>
    <t>M/S Aanjaneya LifeCare</t>
  </si>
  <si>
    <t>Bute Phthalimide</t>
  </si>
  <si>
    <t>472596/25.04.2013</t>
  </si>
  <si>
    <t>2132157/14.05.2013</t>
  </si>
  <si>
    <t>M/S V3 Interactive pvt.</t>
  </si>
  <si>
    <t>Gala NO. 112, 1st Flr, Rajprabha Lane, Vill Gokhiware, Vashi-401 208</t>
  </si>
  <si>
    <t>mould for spectra cornor</t>
  </si>
  <si>
    <t>414548/29.01.2013</t>
  </si>
  <si>
    <t>9096896/22.01.2013</t>
  </si>
  <si>
    <t>M/S Star International</t>
  </si>
  <si>
    <t>clorox bleach</t>
  </si>
  <si>
    <t>507736/31.07.2013</t>
  </si>
  <si>
    <t>9687494/26.03.2013</t>
  </si>
  <si>
    <t>K-4/1, Additional Mahad MIDC, Dist-  Raigad - 402 309</t>
  </si>
  <si>
    <t>piperidinomethyl</t>
  </si>
  <si>
    <t>552793/30.10.2013</t>
  </si>
  <si>
    <t>3351741/24.09.2013</t>
  </si>
  <si>
    <t>M/S Kalavar Exports</t>
  </si>
  <si>
    <t>Flat No. 13, Sri Gajanan Jaynagar, Residential Complex, Vasai - 401 208</t>
  </si>
  <si>
    <t>Refrigerant Gas</t>
  </si>
  <si>
    <t>656826/31.05.2010</t>
  </si>
  <si>
    <t>647717/20.05.2010</t>
  </si>
  <si>
    <t>M/S RELIABLE IMPEX</t>
  </si>
  <si>
    <t xml:space="preserve">13/04, New Swapneel, Kunti Nagar, J.B.nagar, Andheri </t>
  </si>
  <si>
    <t>OPTICAL MOUSE USB</t>
  </si>
  <si>
    <t>658323/04.06.2014</t>
  </si>
  <si>
    <t>5628527/28.05.2014</t>
  </si>
  <si>
    <t>SPAN SHIPPING &amp;</t>
  </si>
  <si>
    <t>Sanjay Mittal Estate, Gala No. 8, Andheri0Kurla, Marol Naka, Andheri - 400059</t>
  </si>
  <si>
    <t>LABEL 5 BLENDED</t>
  </si>
  <si>
    <t>175/05.07.2015</t>
  </si>
  <si>
    <t>9801390/06.07.2015</t>
  </si>
  <si>
    <t xml:space="preserve">WARSTEINER </t>
  </si>
  <si>
    <t>1055882/22.06.2016</t>
  </si>
  <si>
    <t>5653211/16.06.2016</t>
  </si>
  <si>
    <t>KAAMA IMPEX PVT</t>
  </si>
  <si>
    <t>1000, Nilgiri Apartment, Alaknanada, New Delhi]</t>
  </si>
  <si>
    <t>SOL BEER</t>
  </si>
  <si>
    <t>213/26.07.2016</t>
  </si>
  <si>
    <t>4234720/12.02.2016</t>
  </si>
  <si>
    <t>R R LIVING</t>
  </si>
  <si>
    <t>G-902, Laburnum Park, Hadapsar, Pune</t>
  </si>
  <si>
    <t>TYRES</t>
  </si>
  <si>
    <t>1113489/10.10.2016</t>
  </si>
  <si>
    <t>6893519/28.09.2016</t>
  </si>
  <si>
    <t>SUSHMA &amp; CO</t>
  </si>
  <si>
    <t>10/2 B, Gorthan, Khopoli, Raigad - 410 203</t>
  </si>
  <si>
    <t>FEBRAMAX EXTINGUSHING</t>
  </si>
  <si>
    <t>1273505/28.08.2017</t>
  </si>
  <si>
    <t>2819139/11.08.2017</t>
  </si>
  <si>
    <t>NSA1U074</t>
  </si>
  <si>
    <t>M/s Ameya Logistics Pvt Ltd</t>
  </si>
  <si>
    <t>Magna Industries &amp; Exports Ltd</t>
  </si>
  <si>
    <t>Colutti Kids Shower &amp; Shampoo</t>
  </si>
  <si>
    <t>2000209780 /23.12.11</t>
  </si>
  <si>
    <t>538282/05/12/2011</t>
  </si>
  <si>
    <t>Presto Infosolutions Pvt Ltd.</t>
  </si>
  <si>
    <t>Modular Safe 42U</t>
  </si>
  <si>
    <t>2000358190/08.10..12</t>
  </si>
  <si>
    <t>8129881/05.10.12</t>
  </si>
  <si>
    <t>Stick Electrodes &amp; Flux Core Wire</t>
  </si>
  <si>
    <t>2001250779/07.07.17</t>
  </si>
  <si>
    <t>9974431/06.06.17</t>
  </si>
  <si>
    <t>NSA1U075</t>
  </si>
  <si>
    <t>M/s. Central Warehousing Corporation, CFS</t>
  </si>
  <si>
    <t>RADHA MADHAV CORPORATION LTD</t>
  </si>
  <si>
    <t>Unit IV No. 107/2, 108/2 &amp; 108/1, Daman Indl Estate, Village - Kadiya Daman</t>
  </si>
  <si>
    <t>COATED PAPER</t>
  </si>
  <si>
    <t>2000209977/23.12.2011</t>
  </si>
  <si>
    <t>5461103-14/12/2011</t>
  </si>
  <si>
    <t>2000211041/27.12.2011</t>
  </si>
  <si>
    <t>5503070-19/12/2011</t>
  </si>
  <si>
    <t>2000211040/27.12.2011</t>
  </si>
  <si>
    <t>5503072-19/12/2011</t>
  </si>
  <si>
    <t>Coromandal Agrico P. Ltd</t>
  </si>
  <si>
    <t>Dimethyldecanamide</t>
  </si>
  <si>
    <t>2001302646/26.10.2017</t>
  </si>
  <si>
    <t>3611534/25.10.2017</t>
  </si>
  <si>
    <t>NSA1U076</t>
  </si>
  <si>
    <t>OCEAN GATE CONTAINER TERMINAL PVT LTD</t>
  </si>
  <si>
    <t>TALWALKAR FITNESS SOL. PVT. LTD</t>
  </si>
  <si>
    <t>EXERCISE EQUIPMENT</t>
  </si>
  <si>
    <t>2000603014/07.08.2009</t>
  </si>
  <si>
    <t>905681/21.05.2009</t>
  </si>
  <si>
    <t>INDIAN OXIDES CHEMICALS LTD.</t>
  </si>
  <si>
    <t>ANTIMONY METAL</t>
  </si>
  <si>
    <t>2000665216/12.07.2010</t>
  </si>
  <si>
    <t>725884/07.07.2010</t>
  </si>
  <si>
    <t>AA AUTOMOBILES</t>
  </si>
  <si>
    <t>METAL FIBER HEAD GASKET</t>
  </si>
  <si>
    <t>2001025192/29.04.2016</t>
  </si>
  <si>
    <t>4973789/20.04.2017</t>
  </si>
  <si>
    <t>MEDISER SCAN TECHNOLOGY</t>
  </si>
  <si>
    <t>GE CT SCANNER</t>
  </si>
  <si>
    <t>3536614/10.12.2015</t>
  </si>
  <si>
    <t>BUENO INSTA PIZZA PVT. LTD.</t>
  </si>
  <si>
    <t>PIZZA VENDING MACHINE</t>
  </si>
  <si>
    <t>2199338/22.06.2017</t>
  </si>
  <si>
    <t>SHILLANSU CORPORATION</t>
  </si>
  <si>
    <t>CONTROLL ED</t>
  </si>
  <si>
    <t>2727401/04.08.2017</t>
  </si>
  <si>
    <t>NSA1U077</t>
  </si>
  <si>
    <t>M/s. LCL Logistix (India) Pvt Ltd</t>
  </si>
  <si>
    <t>H WING,4TH FLOOR,TEX CENTRE NARAYAN PROP. P.L.OFF SAKI VIHAR ROAD, CHANDIVALI, ANDHERI.</t>
  </si>
  <si>
    <t>N,N-DIMETHYL-3-1-PHENYL</t>
  </si>
  <si>
    <t>LCL2000278346/07.05.2012</t>
  </si>
  <si>
    <t>6659556/26.04.2012</t>
  </si>
  <si>
    <t>541-A,ARCH HOUSE, MAROL MAROSHI ROAD, MAROL, ANDHERI(E), MUMBAI</t>
  </si>
  <si>
    <t>TRANS 4-AMINO CYCLOHEXANOL</t>
  </si>
  <si>
    <t>LCL01-2000330223/14.08.2012</t>
  </si>
  <si>
    <t>7626269/09.08.2012</t>
  </si>
  <si>
    <t>INDIAN DAIRY</t>
  </si>
  <si>
    <t>WZ-56A, SRI NAGAR COLONY, SHAKURBASTI, DELHI</t>
  </si>
  <si>
    <t>NON DAIRY CREAMER</t>
  </si>
  <si>
    <t>2000734377/27.10.2014</t>
  </si>
  <si>
    <t>7094890/17.10.2015</t>
  </si>
  <si>
    <t>N-METHYL CUCLOHEXYLAMINE</t>
  </si>
  <si>
    <t>2000277111/03.05.2012</t>
  </si>
  <si>
    <t>6708250/02.05.2012</t>
  </si>
  <si>
    <t>TRIMETHYL PYRUVIC ACID</t>
  </si>
  <si>
    <t>2000363568/17.10.2012</t>
  </si>
  <si>
    <t>8085195/01.10.2012</t>
  </si>
  <si>
    <t>DOSHI ENTERPRISES</t>
  </si>
  <si>
    <t>SHED NO. 110, NAVSAREAN IND. SOC. UDHNA MAGDALLA ROAD, SURAT, GUJARAT.</t>
  </si>
  <si>
    <t>WALKIE TALKIE</t>
  </si>
  <si>
    <t>2000796934/20.02.2015</t>
  </si>
  <si>
    <t>8223162/06.02.2015</t>
  </si>
  <si>
    <t>LANYA CHEMICAL (I) PVT. LTD.</t>
  </si>
  <si>
    <t>SHOP 22, 1ST FLR, AUGASTA POINT, SECT-53, GOLF COURCE ROAD, GURGAON, HARYANA - 122002</t>
  </si>
  <si>
    <t>TOY'S</t>
  </si>
  <si>
    <t>2001308771/11.07.17</t>
  </si>
  <si>
    <t>3788017/28.10.17</t>
  </si>
  <si>
    <t>2001308999/11.07.17</t>
  </si>
  <si>
    <t>3639044/16.10.17</t>
  </si>
  <si>
    <t>2001331106/21.12.17</t>
  </si>
  <si>
    <t>4385433/13.12.17</t>
  </si>
  <si>
    <t>2001330454/20.12.17</t>
  </si>
  <si>
    <t>4385431/13.12.17</t>
  </si>
  <si>
    <t>2001331107/21.12.17</t>
  </si>
  <si>
    <t>4386441/13.12.17</t>
  </si>
  <si>
    <t>2001330455/20.12.17</t>
  </si>
  <si>
    <t>4385434/13.12.17</t>
  </si>
  <si>
    <t>VIJAY SABRE SAFETY PVT. LTD.</t>
  </si>
  <si>
    <t>2: PLOT NO. 11, SURVEY NO. 46/1P, DAMAN INDUSTRIAL ESTATE, 396230</t>
  </si>
  <si>
    <t>3 (248 PCS)</t>
  </si>
  <si>
    <t>STEEL CYLINDERS</t>
  </si>
  <si>
    <t>2001341757/11.01.18</t>
  </si>
  <si>
    <t>4171687/27.11.17</t>
  </si>
  <si>
    <t>NSA1U078</t>
  </si>
  <si>
    <t>M/s. APM Terminals</t>
  </si>
  <si>
    <t>NINA CONCRETE SYSTEMS PVT. LTD.</t>
  </si>
  <si>
    <t>Fibermesh Polyprolene Fiber Mani Bhuvan, 54 Huges Road, 4th Floor, Mumbai, 400 007</t>
  </si>
  <si>
    <t>FIBERMESH POLYPROYLENE FIBRE</t>
  </si>
  <si>
    <t>9287669/19.05.2015</t>
  </si>
  <si>
    <t>PRECISION MOTOR INDIA PVT. LTD.</t>
  </si>
  <si>
    <t>Precision Motor India Pvt Ltd, 40/C, Poonam Chambers Worli, Mumbi - 400 018</t>
  </si>
  <si>
    <t>MOTOR CYCLE</t>
  </si>
  <si>
    <t>5369255/03.12.2011</t>
  </si>
  <si>
    <t>MYLAN LABORATORIES</t>
  </si>
  <si>
    <t>Mylan Laboratpries Ltd F4 &amp;F12</t>
  </si>
  <si>
    <t>FLOWLAC 100 (LACTOSE MONOHYDRATE PHARMA)</t>
  </si>
  <si>
    <t>2585268/01.07.2013</t>
  </si>
  <si>
    <t>NSA1U079</t>
  </si>
  <si>
    <t>M/s. GDL</t>
  </si>
  <si>
    <t>FOREVER LIVING H.N. &amp; B.C.PRODUCTS PVT. LTD.       VALECHA CHAMBERS, 2ND FLR, PLOT NO B-6, ANDHERI NEW LINK RD, ANDHERI (W) MUMBAI - 400053.</t>
  </si>
  <si>
    <t>70 CTNS</t>
  </si>
  <si>
    <t>ALOE VERA PRODUCTS (BEAUTICS)</t>
  </si>
  <si>
    <t xml:space="preserve">GDL-1-3444     </t>
  </si>
  <si>
    <t xml:space="preserve">RADICO KHAITAN LTD                                          PLT NO. J-1, BLOCK NO B-1, MOHAN CO-OP. IND'S AREA, MATHURA RD, NEW DELHI-110044 </t>
  </si>
  <si>
    <t>3 C/S</t>
  </si>
  <si>
    <t>GRAPE WINE</t>
  </si>
  <si>
    <t xml:space="preserve">GDL-1-33          </t>
  </si>
  <si>
    <t>RADICO KHAITAN LTD                                        SAME AS  ABOVE</t>
  </si>
  <si>
    <t>08 C/S</t>
  </si>
  <si>
    <t xml:space="preserve">GDL-1-36          </t>
  </si>
  <si>
    <t>34 CAS</t>
  </si>
  <si>
    <t xml:space="preserve">GDL-1-264 </t>
  </si>
  <si>
    <t xml:space="preserve">GDL-1-265 </t>
  </si>
  <si>
    <t>20 C/S</t>
  </si>
  <si>
    <t xml:space="preserve">GDL-1-231 </t>
  </si>
  <si>
    <t>7 C/S</t>
  </si>
  <si>
    <t xml:space="preserve">GDL-1-227 </t>
  </si>
  <si>
    <t>33 CAS</t>
  </si>
  <si>
    <t xml:space="preserve">GDL-1-283 </t>
  </si>
  <si>
    <t>00085</t>
  </si>
  <si>
    <t>28C/S</t>
  </si>
  <si>
    <t xml:space="preserve">GDL-1-632 </t>
  </si>
  <si>
    <t>00138</t>
  </si>
  <si>
    <t>BRINDCO SALES LTD.                                         H-1, AKSA IND'S ESTATE, SAKI VIHAR ROAD, SAKINAKA, ANDHERI (E) MUMABI-72</t>
  </si>
  <si>
    <t>140 CAS</t>
  </si>
  <si>
    <t>BUDWEISER BEER</t>
  </si>
  <si>
    <t xml:space="preserve">GDL-1-650  </t>
  </si>
  <si>
    <t>00256</t>
  </si>
  <si>
    <t>BRINDCO SALES LTD.                                         SAME AS ABOVE</t>
  </si>
  <si>
    <t>615 C/S</t>
  </si>
  <si>
    <t xml:space="preserve">GDL-1-691  </t>
  </si>
  <si>
    <t xml:space="preserve">00022  </t>
  </si>
  <si>
    <t>60 CASES</t>
  </si>
  <si>
    <t xml:space="preserve">GDL-1-11                         </t>
  </si>
  <si>
    <t xml:space="preserve">00011          </t>
  </si>
  <si>
    <t>8 CASES</t>
  </si>
  <si>
    <t xml:space="preserve">GDL-1-593     </t>
  </si>
  <si>
    <t>NEPTUNE INTERNATIONAL                                         25, LULLANAGAR, PUNE -411040</t>
  </si>
  <si>
    <t>48 CTN</t>
  </si>
  <si>
    <t>MENS T SHIRTS</t>
  </si>
  <si>
    <t xml:space="preserve">GDL-1-79870   </t>
  </si>
  <si>
    <t>35  CAS</t>
  </si>
  <si>
    <t>ASSORTED WINE</t>
  </si>
  <si>
    <t xml:space="preserve">GDL-1-46   </t>
  </si>
  <si>
    <t>RADICO KHAITAN LTD                                         SAME AS  ABOVE</t>
  </si>
  <si>
    <t>125 CAS</t>
  </si>
  <si>
    <t xml:space="preserve">GDL-1-47     </t>
  </si>
  <si>
    <t>162  CAS</t>
  </si>
  <si>
    <t xml:space="preserve">GDL-1-196   </t>
  </si>
  <si>
    <t xml:space="preserve">00009  </t>
  </si>
  <si>
    <t>DEVENTURES                                                                21, 2ND FLOOR, KALPATARU POINT,                             KAMANI MARG, SION (E), MUMBAI - 400022</t>
  </si>
  <si>
    <t>32 PKGS</t>
  </si>
  <si>
    <t>COPPER ORE (COPPER 34.7%)</t>
  </si>
  <si>
    <t xml:space="preserve">GDL-1-511082          </t>
  </si>
  <si>
    <t>MOHAN BROS PVT LTD. (SELF)       Bldg. no 59, Tenement No 2654, Ground Floor, Safalya Co-op Housing Society Ltd, Gandhi Nagar, Bandra (East), Mumbai-400 051</t>
  </si>
  <si>
    <t>56 C/S</t>
  </si>
  <si>
    <t>TIGER BEER</t>
  </si>
  <si>
    <t xml:space="preserve">GDL-1-163     </t>
  </si>
  <si>
    <t>MOHAN BROS PVT LTD. (SELF)        ADDRESS AS ABOVE</t>
  </si>
  <si>
    <t>104 C/S</t>
  </si>
  <si>
    <t xml:space="preserve">GDL-1-399          </t>
  </si>
  <si>
    <t xml:space="preserve">001154   </t>
  </si>
  <si>
    <t>385 C/S</t>
  </si>
  <si>
    <t xml:space="preserve">BEER  </t>
  </si>
  <si>
    <t xml:space="preserve">GDL-1-490       </t>
  </si>
  <si>
    <t xml:space="preserve">001565     </t>
  </si>
  <si>
    <t>5 C/S</t>
  </si>
  <si>
    <t>TIGER BEER BOTTLES</t>
  </si>
  <si>
    <t xml:space="preserve">GDL-1-540       </t>
  </si>
  <si>
    <t xml:space="preserve">00738            </t>
  </si>
  <si>
    <t>220 C/S</t>
  </si>
  <si>
    <t>ORANGE BOOM PREMIUM BEER</t>
  </si>
  <si>
    <t xml:space="preserve">GDL-1-67  </t>
  </si>
  <si>
    <t xml:space="preserve">00088    </t>
  </si>
  <si>
    <t>31 C/S</t>
  </si>
  <si>
    <t xml:space="preserve">GDL-1-236 </t>
  </si>
  <si>
    <t xml:space="preserve">00111    </t>
  </si>
  <si>
    <t>30 C/S</t>
  </si>
  <si>
    <t>GDL-1-369</t>
  </si>
  <si>
    <t xml:space="preserve">00071 </t>
  </si>
  <si>
    <t>225 C/S</t>
  </si>
  <si>
    <t>ORANGE  BOOM PREMIUM BEER CANS</t>
  </si>
  <si>
    <t xml:space="preserve">GDL-1-155  </t>
  </si>
  <si>
    <t>00001</t>
  </si>
  <si>
    <t>PROCTOR &amp; GAMBLE HOME PRODUCTS LTD                              PLOT NO 1, VILLAGE KATHA, BADDI,                                                    TEH. NALAGARH, DIST- SOLAN (H.P)</t>
  </si>
  <si>
    <t>1 PKG</t>
  </si>
  <si>
    <t>FOC (ISO HEXADECANE)</t>
  </si>
  <si>
    <t>GDL-1-624100</t>
  </si>
  <si>
    <t>FOCUS BRANDS TRADING ( INDIA ) P. LTD                                                            N-15 , CHITTARANJAN PARK, NEW DELHI - 110019</t>
  </si>
  <si>
    <t>40 CAS</t>
  </si>
  <si>
    <t xml:space="preserve">CUTTY SARK </t>
  </si>
  <si>
    <t xml:space="preserve">GDL-1-643108            </t>
  </si>
  <si>
    <t>140 PKGS</t>
  </si>
  <si>
    <t xml:space="preserve">GDL-1-575419                               </t>
  </si>
  <si>
    <t>MUBEA AUTOMOTIVE INDIA P LTD                          GATNO.-389,PLOT NO.-C-43, CHAKAN,TALEGAON ROAD, MAHALUNGE,TAL-KHED PUNE-410501</t>
  </si>
  <si>
    <t>2 PKGS</t>
  </si>
  <si>
    <t>PAINT</t>
  </si>
  <si>
    <t>GDL-1-683651</t>
  </si>
  <si>
    <t>SANSULA                                                           95 MITTAL CHAMBER NARIMAN POINT MUMBAI-4000021</t>
  </si>
  <si>
    <t>116 CAS</t>
  </si>
  <si>
    <t xml:space="preserve">GDL-1-628528                     </t>
  </si>
  <si>
    <t>76 CAS</t>
  </si>
  <si>
    <t xml:space="preserve">GDL-1-638134       </t>
  </si>
  <si>
    <t>ZOETIC HEATHCARE PVT LTD                                                     S.NO. 357, LOPKAMAN VILL, OPP. LAPKMAN LAKE , GOTA VADSAR RD  TAL- DASCROI , AHEMDABAD -382481</t>
  </si>
  <si>
    <t>12 CTNS</t>
  </si>
  <si>
    <t>COMPANENTS FOR BLOOD COLLECTION SYS</t>
  </si>
  <si>
    <t xml:space="preserve">GDL-1-704625                       </t>
  </si>
  <si>
    <t>MEGNA INDUSTRIES &amp; EXPORT LTD                                202, DARVEER CHAMBERS  ,OPP. S.V. ROAD KHAR(W) MUMBAI-400052</t>
  </si>
  <si>
    <t>10 PKGS</t>
  </si>
  <si>
    <t>FOOD SUPPLIMENT SUNLIFE ACTIVE</t>
  </si>
  <si>
    <t>GDL-1-2000174470</t>
  </si>
  <si>
    <t>GATTEFOSSE INDIA PVT LTD                                       C-1, GLOBE COMPLEX OWALI VILLAGE ,DAPODA ROAD , BHIWANDI, THANE- 421302</t>
  </si>
  <si>
    <t>05 PLTS</t>
  </si>
  <si>
    <t xml:space="preserve">TRANSCUTOL P </t>
  </si>
  <si>
    <t xml:space="preserve">GDL-1-2000190089      </t>
  </si>
  <si>
    <t>CIPLA LTD                                                                 22 PLOT NO. M-12 INDORE SEZ , PHASE -II MIDC ZONE AREA , PRITAMPUR DIST.- DHAR M.P. - 454775</t>
  </si>
  <si>
    <t>06 PLTS</t>
  </si>
  <si>
    <t>TRANSCULOL P BF</t>
  </si>
  <si>
    <t xml:space="preserve">GDL-1-2000231310          </t>
  </si>
  <si>
    <t>07 PLTS</t>
  </si>
  <si>
    <t xml:space="preserve">GDL-1-2000244929    </t>
  </si>
  <si>
    <t>ZEST INTERNATIONAL                                             229/RAGHUNATH CHAMBERS , OPP. G.T.B. STN. SION (E) Mumbai 400022</t>
  </si>
  <si>
    <t>1 PLT</t>
  </si>
  <si>
    <t>POMACE OLIVE OIL</t>
  </si>
  <si>
    <t xml:space="preserve">GDL-1-2000274926            </t>
  </si>
  <si>
    <t>SHREE RAM URBAN INFRASTRUCTURE LTD                    GANPATRAO KADAM MARG, LOWER PAREL, MUMBAI-400013</t>
  </si>
  <si>
    <t>21 PKGS</t>
  </si>
  <si>
    <t xml:space="preserve">GDL-1-2000473120             </t>
  </si>
  <si>
    <t>MERCK  LTD                                                      BRANCH-2,PLOT NO. D-116,TTC IND.AREA ,THANE BELAPUR ROAD,SHIRWANE NAVIMUMBAI-401705</t>
  </si>
  <si>
    <t>01 PKGS</t>
  </si>
  <si>
    <t>SODIUM DODECYL SULFATE</t>
  </si>
  <si>
    <t xml:space="preserve">GDL-1-2000536413          </t>
  </si>
  <si>
    <t>MOVE ON                                            E-44/8, BASEMENT OKHLA INDUSTRIAL AREA , PHASE -II       NEW DELHI  110020</t>
  </si>
  <si>
    <t>330 CTNS</t>
  </si>
  <si>
    <t xml:space="preserve">OTORI NUGGET </t>
  </si>
  <si>
    <t xml:space="preserve">GDL-1-2000555986              </t>
  </si>
  <si>
    <t>BALKRISHAN &amp; CO.                                             C-25 A.P.M.C. MARKET -1,VASHI, NAVIMUMBAI 400703</t>
  </si>
  <si>
    <t>2 PLTS</t>
  </si>
  <si>
    <t>ORENGE JUICE</t>
  </si>
  <si>
    <t xml:space="preserve">GDL-1-2000574188            </t>
  </si>
  <si>
    <t>NEULIFE NUTRITION SYSTEMS PVT LTD                               A-11, SHRIRAM INDL ESTATE ,NEAR WADALA TELEPHONE EXCHANGE WADAL MUMBAI 400031</t>
  </si>
  <si>
    <t>02 PKGS</t>
  </si>
  <si>
    <t>HYPER FX , WATERMELON SAMPLES</t>
  </si>
  <si>
    <t xml:space="preserve">GDL-1-2000573816                 </t>
  </si>
  <si>
    <t>KRISTAL  SPIRITZ                                                                      301,UNICORN, 3RD FLOOR ,DR. C.G. TOAD ,CHEMBUR MUMBAI-400074</t>
  </si>
  <si>
    <t>3 PKGS</t>
  </si>
  <si>
    <t>JOUMET NEPOLEON FRENCH BRANDY</t>
  </si>
  <si>
    <t xml:space="preserve">GDL-1-2000464818                 </t>
  </si>
  <si>
    <t>UNITED DISTRIBUTERS  INCORPORATION                         409 ,NARIMAN KENDRA OFF. DR. E. MOSES ROAD , MUMBAI-400011</t>
  </si>
  <si>
    <t>44 CTNS</t>
  </si>
  <si>
    <t>PASTA</t>
  </si>
  <si>
    <t xml:space="preserve">GDL-1-2000656959       </t>
  </si>
  <si>
    <t>ENHANCE PROTEINS LTD                                                                             78/3 JANPATH, 2 ND FLOOR NEW  DELHI  110001</t>
  </si>
  <si>
    <t>70 BAGS</t>
  </si>
  <si>
    <t>EDIBLE LACTOSE</t>
  </si>
  <si>
    <t xml:space="preserve">GDL-1-200665463       </t>
  </si>
  <si>
    <t>SAHIL AUDIO INTERNATIONAL  LLP                                  GALA NO. 1, BLDG NO. F-3 SHREE RAJLAXMI LOGISTIC PARK, BHIWANDI NASHIK H.W. NH3 VILL. VADPE , BHIWANDI ,THANE 421302</t>
  </si>
  <si>
    <t>05 CTNS</t>
  </si>
  <si>
    <t>JBL BADGEOGM</t>
  </si>
  <si>
    <t xml:space="preserve">GDL-1-2000753820  </t>
  </si>
  <si>
    <t>168 CTNS</t>
  </si>
  <si>
    <t>SALTED SNACK</t>
  </si>
  <si>
    <t xml:space="preserve">GDL-6-2000691338              </t>
  </si>
  <si>
    <t>R.R.OOMERBHOY PVT LTD                                             F-5, SOONA MAHAL, 143 VEER NARIMAN ROAD , MUMBAI-400020</t>
  </si>
  <si>
    <t>08 PKGS</t>
  </si>
  <si>
    <t xml:space="preserve">(BISCIUTS) PAN DI STELLE C&amp;C </t>
  </si>
  <si>
    <t>GDL-6-2000542310</t>
  </si>
  <si>
    <t>27 PKGS</t>
  </si>
  <si>
    <t>FIRE FIGHTING SYSTEM</t>
  </si>
  <si>
    <t>GDL-6-2000478097</t>
  </si>
  <si>
    <t>NSA1U080</t>
  </si>
  <si>
    <t xml:space="preserve">SHREE RAM URBAN INFRASTRUCTURE LTD                    </t>
  </si>
  <si>
    <t>GANPATRAO KADAM MARG, LOWER PAREL, MUMBAI-400013</t>
  </si>
  <si>
    <t>SANDY MACHINERY &amp; TOOLS CO. PVT LTD</t>
  </si>
  <si>
    <t>456 UDYOG VIHAR, PHASE-V, GURGAON, HARYANA - 122 016</t>
  </si>
  <si>
    <t>15 CTN</t>
  </si>
  <si>
    <t>HP 1304 ELECTRIC</t>
  </si>
  <si>
    <t>2000944659/24.11.2016</t>
  </si>
  <si>
    <t>3311939/19.11.2015</t>
  </si>
  <si>
    <t>CREDIT SUISSE SERVICES INDIA PVT LTD</t>
  </si>
  <si>
    <t>GR TO 5TH FLR IN WING 1 &amp; 4TH TO 7TH FLOOR IN WING 2ND, CLUSTER A, EON FREE ZONE, P.NO. 1,77 MIDC K.P, PUNE - 411 014.</t>
  </si>
  <si>
    <t>WIRE NOTE BOOK</t>
  </si>
  <si>
    <t>2001055896/22.06.2016</t>
  </si>
  <si>
    <t>2486160/04.09.2015</t>
  </si>
  <si>
    <t>CITY PARK, CENTRAL AVENUE HIRANANDANI BUSINESS PARK, POWAI, MUMBAI - 400 07</t>
  </si>
  <si>
    <t>2001055881/22.06.32016</t>
  </si>
  <si>
    <t>2486110/04.09.2015</t>
  </si>
  <si>
    <t>WINNING MOVESTOYS &amp; GAMES PVT LTD</t>
  </si>
  <si>
    <t>GALA NO. 118, FIRST FLR KRISHNA COMPLEX GUNDAWALI VILLAGE BHIWANDI, DIST - THANE - 421 302</t>
  </si>
  <si>
    <t>POKEMON INDIA</t>
  </si>
  <si>
    <t>2001253246/12.07.2017</t>
  </si>
  <si>
    <t>NSA1U081</t>
  </si>
  <si>
    <t xml:space="preserve">M/s Punjab Conware </t>
  </si>
  <si>
    <t xml:space="preserve">SHIV SHAKTI IMPEX   </t>
  </si>
  <si>
    <t>0  : G /352 3 RD FLOORSECTOR 7 TH ROHINI DELHI   110085 DELHI</t>
  </si>
  <si>
    <t>CABINET</t>
  </si>
  <si>
    <t>CON-1-562253 05/12/2008</t>
  </si>
  <si>
    <t>704480 3/12/2008</t>
  </si>
  <si>
    <t xml:space="preserve">MOHAN BROTHERS PVT LTD  </t>
  </si>
  <si>
    <t xml:space="preserve"> 9 JOHN ROBERTS &amp; CO PVT LTD FORT ROAD SEWRI (EAST )MUMBAI 400015</t>
  </si>
  <si>
    <t>JAGERMEIST</t>
  </si>
  <si>
    <t>CON-1-583234 17/04/2009</t>
  </si>
  <si>
    <t>845231 6/04/2009</t>
  </si>
  <si>
    <t xml:space="preserve">ELISIO ESTROCIO MARTINE    </t>
  </si>
  <si>
    <t>0: ALIRIO  DA CASTA HOUSE  RUA DE  NATAL FORYTA INHAS  PANJIM GOA 403001</t>
  </si>
  <si>
    <t>RED REGIONAL WINE</t>
  </si>
  <si>
    <t>CON-1-590554    1/06/2009</t>
  </si>
  <si>
    <t>873275   27/04/2009</t>
  </si>
  <si>
    <t xml:space="preserve">L S CHEMICALS &amp; PHARMACEUTICALS </t>
  </si>
  <si>
    <t>29 KOTKAR INDL ESTATE OFF AAREY RD GOREGOAN(E) MUMBAI</t>
  </si>
  <si>
    <t>Prime Vergin</t>
  </si>
  <si>
    <t>CON-1-21935 18/04/2005</t>
  </si>
  <si>
    <t>831910 28/03/2005</t>
  </si>
  <si>
    <t>A J ENTERPRISES</t>
  </si>
  <si>
    <t>302,3 CORAL, NIRMAL LIFESTYLE, D.R.MARG, MULUND, WEST MUMBAI, MAHARASHTRA - 400065.</t>
  </si>
  <si>
    <t xml:space="preserve">ADMUL MG </t>
  </si>
  <si>
    <t>CON-1-72587 10/02/2006</t>
  </si>
  <si>
    <t>688323 04/02/2006</t>
  </si>
  <si>
    <t xml:space="preserve"> BRANDS CARAVAN OVERSEA.</t>
  </si>
  <si>
    <t xml:space="preserve"> A 58 NIZAMUDDIN EAST NEW DELHI</t>
  </si>
  <si>
    <t>CON-1-336  26/12/2002</t>
  </si>
  <si>
    <t>564568 20/12/2002</t>
  </si>
  <si>
    <t xml:space="preserve">PRIME GOLD IMPEX LTD.  </t>
  </si>
  <si>
    <t xml:space="preserve">  114,OLD HANUMAN LANK KALBADEVI RD.MUMBAI.</t>
  </si>
  <si>
    <t>CON-1-621211 20/11/2009</t>
  </si>
  <si>
    <t>727139 21/10/2009</t>
  </si>
  <si>
    <t xml:space="preserve">FIELDSPARES SALES  SERVICES PVT LTD   </t>
  </si>
  <si>
    <t xml:space="preserve">  O:120 MOVENT ROAD SADAP NAGPUR NAGPUR 440001</t>
  </si>
  <si>
    <t>BEARING</t>
  </si>
  <si>
    <t>CON-1-671496  10/08/2010</t>
  </si>
  <si>
    <t>774557  03/08/2010</t>
  </si>
  <si>
    <t>UNITED VINIERS LTD.</t>
  </si>
  <si>
    <t>LEPARC RICH MONDE 5 TH FLOOR 51 RICHMOND RD BANGLORE</t>
  </si>
  <si>
    <t>CON-1-512744 07/04/2008</t>
  </si>
  <si>
    <t>774154 3/04/2008</t>
  </si>
  <si>
    <t>SUD-CHEMIE ADSORBENTS PVT.LTD</t>
  </si>
  <si>
    <t>O:F-42,EAST OF KAILASH NEW DELHI-110065.</t>
  </si>
  <si>
    <t xml:space="preserve">PHARMAKEEP {R} WHITE </t>
  </si>
  <si>
    <t>CON-1-689429 11/11/2010</t>
  </si>
  <si>
    <t>939075 08/11/2010</t>
  </si>
  <si>
    <t xml:space="preserve">UNITED SPIRIT LTD  </t>
  </si>
  <si>
    <t xml:space="preserve"> 24 VITTAL MALLYA RD. BANGALORE KARNATAKA 500001</t>
  </si>
  <si>
    <t>CON-1-2000092018 25/5/2011</t>
  </si>
  <si>
    <t>3544396 19/5/2011</t>
  </si>
  <si>
    <t xml:space="preserve">                                                SOHAM ORGANICS PVT.LTD.  </t>
  </si>
  <si>
    <t xml:space="preserve">                                                  O:24-24,DENBANDOO COMPLEX,DATTA MANDIR SQUARE,  NASHIK ROAD,NASHIK/MAHARASHTRA.- 422101.</t>
  </si>
  <si>
    <t xml:space="preserve">          2,3,5 TRIMETYLHYDRO QUINONE</t>
  </si>
  <si>
    <t>CON-1-2000206205 17/12/2011</t>
  </si>
  <si>
    <t>5434875 12/12/2011</t>
  </si>
  <si>
    <t xml:space="preserve">                                     THEMIS MEDLCARE LTD.      </t>
  </si>
  <si>
    <t xml:space="preserve">                                           3:PLOT NO.16 TO 18,SECTOR ESTATE,B.H.E.L.SIDCUL,JWALAPUR TWN.HARDWAR,U.KHAND-249407.</t>
  </si>
  <si>
    <t xml:space="preserve">               CALCIUM 500 MG.PULS VITAMIN DSTRABERY FLAVOUR</t>
  </si>
  <si>
    <t>CON-1-2000319424 23/7/2012</t>
  </si>
  <si>
    <t>6663710 27/4/2012</t>
  </si>
  <si>
    <t>NOBEL EXIM INDIA PVT LTD</t>
  </si>
  <si>
    <t>2:309, LOK CENTRE, MAROL MAROSHI ROAD, ANDHERI EAST, MUMBAI - 400059.</t>
  </si>
  <si>
    <t>CON-1-2000241698   24/2/2012</t>
  </si>
  <si>
    <t>6044232 20/2/2012</t>
  </si>
  <si>
    <t>THIRD STEP ENGINNERING  TECHNOLOGIES P. LTD.</t>
  </si>
  <si>
    <t>2: SURVEY NO.-80,HISSA NO.2A/1, TATHWADE, MULSHI, PUNE,MAHARASHTRA - 411033.</t>
  </si>
  <si>
    <t>WATER PURIFICATION PROJ</t>
  </si>
  <si>
    <t>CON-1-2000351687 25/9/2012</t>
  </si>
  <si>
    <t>7960352 17/9/2013</t>
  </si>
  <si>
    <t xml:space="preserve">SRI BLUE VIRGINN              </t>
  </si>
  <si>
    <t xml:space="preserve">             O:B-10,SHEETAL APT.NEAR,CHANDAN JUHU MUMBAI,M.S.400049.</t>
  </si>
  <si>
    <t>CON-1-2000460656 30/04/2013</t>
  </si>
  <si>
    <t>9838447 12/04/2013</t>
  </si>
  <si>
    <t xml:space="preserve"> UB TOWER # 24 VITTAL MALLYA RD. BANGALORE KARNATAKA 500001</t>
  </si>
  <si>
    <t>CON-1-200450259 09/04/2013</t>
  </si>
  <si>
    <t>9697349 28/03/2013</t>
  </si>
  <si>
    <t xml:space="preserve"> OLD IMPORTER NAME :-CLARIANT INDIA PVT.LTD.     NEW IMPORTER NAME :- CLARIANT MEDICAL SPECIALITIES INDIA LIMITED</t>
  </si>
  <si>
    <t xml:space="preserve"> OLD ADDRESS :-    2:BLDG.NO.41/GALA 4 &amp; BLDG.NO.36/GALA NO.12,ARIHANT COMP.PURNA VILL.THANE BHIWANDI,RD.BHIWANDI,MHRSTRA 421302. NEW ADDRESS :- RELIABLE TECH PARK, THANE BELAPUR ROAD, AIROLI NAVI MUMBAI - 400 708, MAHARASHTRA. </t>
  </si>
  <si>
    <t>SILICA GEL</t>
  </si>
  <si>
    <t>CON-1-2000501979  19/07/2013</t>
  </si>
  <si>
    <t>2745131 18/07/2013</t>
  </si>
  <si>
    <t>CON-1-2000526491 06/09/2013</t>
  </si>
  <si>
    <t>3181640 04/09/2013</t>
  </si>
  <si>
    <t>CON-1-2000526495 06/09/2013</t>
  </si>
  <si>
    <t>3181038 04/09/2013</t>
  </si>
  <si>
    <t>CON-1-2000552597 30/10/2013</t>
  </si>
  <si>
    <t>3672419 29/10/2013</t>
  </si>
  <si>
    <t xml:space="preserve">AHSAS    </t>
  </si>
  <si>
    <t>O:F-22,JANKI VIHAR BEHIND HEERAPURA POWER HOUSEAJMER ROAD, JAIPUR,RAJASTHAN 302021.</t>
  </si>
  <si>
    <t>Concentrated Mango Juice,Special Mouse powder</t>
  </si>
  <si>
    <t>CON-1-2000692404  07/08/2014</t>
  </si>
  <si>
    <t>5995090 02/07/2015</t>
  </si>
  <si>
    <t>CON-1-2000552599 30/10/2013</t>
  </si>
  <si>
    <t>3673034 29/10/2013</t>
  </si>
  <si>
    <t xml:space="preserve">SONAL EXPORTS </t>
  </si>
  <si>
    <t xml:space="preserve"> 0:NANAKCHAND JAIN BLDG.NEAR NEHRU PUTLA NASKASATHITWARI, NAGPUR, MAHARASHTRA - 410002.</t>
  </si>
  <si>
    <t>BLACK CARDAMOM</t>
  </si>
  <si>
    <t>CON-1-2000733229 22/10/2014</t>
  </si>
  <si>
    <t>5822876 16/06/2014</t>
  </si>
  <si>
    <t>VENEZIA FOOD AND BEVERAGES P.LTD.</t>
  </si>
  <si>
    <t>0:C1/104, HYDE PARK PLOT NO.8,9 &amp; 10, SECTOR 35G, KHARGHAR,NAVI MUMBAI - 410 210.</t>
  </si>
  <si>
    <t>CON-1-2000779222 15/01/2015</t>
  </si>
  <si>
    <t>7932045 08/01/2015</t>
  </si>
  <si>
    <t xml:space="preserve">ASV EXPORTS </t>
  </si>
  <si>
    <t>0: 1, BALAJI HOMES, PLOT NO.: 94, SECTOR - 22, KAMOTHE, KHANDESHWAR, NAVI MUMBAI , MAHARASHTRA, 410209.</t>
  </si>
  <si>
    <t>UL PRESSURE REDUCING VALVE</t>
  </si>
  <si>
    <t>CON-1-2000822029 10/4/2015</t>
  </si>
  <si>
    <t>8738406 27/03/2015</t>
  </si>
  <si>
    <t>VALVE FOR FIRE FIGHTING EQUIPMENT</t>
  </si>
  <si>
    <t>CON-1-2000822030 10/4/2015</t>
  </si>
  <si>
    <t>8745670 28/3/2015</t>
  </si>
  <si>
    <t>SPAN SHIP LOGISTICS PVT.LTD.</t>
  </si>
  <si>
    <t xml:space="preserve"> 1,GALA NO-8, GR.FLR,SANJAY MITTAL INDL.EST.BLDG.NO.2, MARON NAKA, ANDHERI KURLA ROAD, ANDHERI (E), MUMBAI - 400059.</t>
  </si>
  <si>
    <t>CON-1-2000914119 28/9/2015</t>
  </si>
  <si>
    <t>2647066 DTD.19/9/2015</t>
  </si>
  <si>
    <t xml:space="preserve"> 1,GALA NO-8, GR.FLR,SANJAY MITTAL INDL.EST.BLDG.NO.2, MAROL NAKA, ANDHERI KURLA ROAD, ANDHERI (E), MUMBAI - 400059.</t>
  </si>
  <si>
    <t>CON-1-2000932866 02/11/2015</t>
  </si>
  <si>
    <t>3089041 DTD.29/10/2015</t>
  </si>
  <si>
    <t>SUPER IMPEX</t>
  </si>
  <si>
    <t>0: 305,ADHYARU INDL.ESTATE, SUNMILL COMPOUND, LOWER PAREL, MUMBAI, MAHARASHTRA - 400013.</t>
  </si>
  <si>
    <t>TINNED COPPER CANLE LUGS</t>
  </si>
  <si>
    <t>CON-1-2000938440 12/11/2015</t>
  </si>
  <si>
    <t>3144838 DTD.03/11/2015</t>
  </si>
  <si>
    <t xml:space="preserve">SUPREMLA (I) PVT.LTD </t>
  </si>
  <si>
    <t>0: C-13, WEST END COLONY, NEW DELHI - 110021.</t>
  </si>
  <si>
    <t>POWER BANK</t>
  </si>
  <si>
    <t>CON-1-2000959141 21/12/2015</t>
  </si>
  <si>
    <t>3404916 27/11/2015</t>
  </si>
  <si>
    <t>KAAMA IMPEX PVT.LTD,.</t>
  </si>
  <si>
    <t xml:space="preserve"> 0:100, NILGIRI APARTMENT, ALAKNANDA, NEW DELHI - 110019.</t>
  </si>
  <si>
    <t>MAGNERS ORIGIANT CIDER</t>
  </si>
  <si>
    <t>CON-1-2000961598 25/12/2015</t>
  </si>
  <si>
    <t>3612861 DT.16/12/2015</t>
  </si>
  <si>
    <t>VIDEOCON ELECTRO SYSTEMS.</t>
  </si>
  <si>
    <t xml:space="preserve"> 0:9, ARUN SOCIETY, MAHALAXMI, CHAR RASTA, PALDI, AHMEDABAD - 380007.</t>
  </si>
  <si>
    <t>SLON MANUAL SCREEN, POWER BANK</t>
  </si>
  <si>
    <t>CON-1-2001008163 23/3/2016</t>
  </si>
  <si>
    <t>4551893 11/3/2016</t>
  </si>
  <si>
    <t xml:space="preserve">RX INFOTECH PVT.LTD </t>
  </si>
  <si>
    <t>9: GODOWN NO.C-1, PARESH COMPLEX, RETI BUNDER ROAD, BHIWANDI, THANE, MUMBAI - M.S.-421302</t>
  </si>
  <si>
    <t>STATIC CONVERTER FOR ADP</t>
  </si>
  <si>
    <t>CON-1-2001042333 27/5/2016</t>
  </si>
  <si>
    <t>5365714 23/5/2016</t>
  </si>
  <si>
    <t xml:space="preserve">GALAXY CONDUIT EXPORTS (I) PVT.LTD </t>
  </si>
  <si>
    <t>1: 15 GURU NANAK TIMBER MARKET, LABRIYA BHERU DHAR ROAD, INDORE (M.P.) - 452009.</t>
  </si>
  <si>
    <t>COILS</t>
  </si>
  <si>
    <t>CON-1-2001211903 26/4/2017</t>
  </si>
  <si>
    <t>9310112 14/4/2017</t>
  </si>
  <si>
    <t>JR STRONG MAGNET.</t>
  </si>
  <si>
    <t xml:space="preserve"> 0: VILAS DHONDIBA SATAV, 189/1A, 12/3, PHURSUNGI, MANTARWADI, TAL - HAVELI, PUNE, MAHARASHTRA - 412308.</t>
  </si>
  <si>
    <t>NDFEB MAGNET</t>
  </si>
  <si>
    <t>CON-1-2001259346 24/07/2017</t>
  </si>
  <si>
    <t>2312150 4/7/2017</t>
  </si>
  <si>
    <t>ELASTOFUSION INDIA PVT.LTD.</t>
  </si>
  <si>
    <t xml:space="preserve"> 1: GALA NO.8, SONALI INDUSTRIAL ESTATE, GOLANI COMPLEX, GOLANI NAKA, WAL, VASAI, MAHARASHTRA - 401208.</t>
  </si>
  <si>
    <t>CHEMITAC AC 10A</t>
  </si>
  <si>
    <t>CON-1-2001259834 24/7/2017</t>
  </si>
  <si>
    <t>2516543 19/7/2017</t>
  </si>
  <si>
    <t>CON-1-2001265717 29/8/2017</t>
  </si>
  <si>
    <t>2946134 22/8/2017</t>
  </si>
  <si>
    <t>VAUDIT INDIA PRIVATE LIMITED</t>
  </si>
  <si>
    <t>1: PLOT NO.NO.PAP-G- 39/1 MIDC, CHAKAN, PHASE - II, SAWARDARI.  KHED, PUNE, MAHARASHTRA - 410501.</t>
  </si>
  <si>
    <t>VAUDIT -ADD 99 RD- POWDER</t>
  </si>
  <si>
    <t>CON-1-2001295664  9/10/2017</t>
  </si>
  <si>
    <t>3030904 29/8/2017</t>
  </si>
  <si>
    <t>CHEMTAC 11</t>
  </si>
  <si>
    <t>CON-1-2001296162 11/10/2017</t>
  </si>
  <si>
    <t>3474288 4/10/2017</t>
  </si>
  <si>
    <t>NAAZ ENGINEERING WORKS</t>
  </si>
  <si>
    <t>0: GALA NO-9, CRESCENT INDUSTRIES, PREMISES CO-OP SOC LTD., KHERANI RD, SAKINAKA MUMBAI, MAHARASHTRA - 400072</t>
  </si>
  <si>
    <t>FIRE EXTENGUISHER</t>
  </si>
  <si>
    <t>CON-1-2001321858 4/12/17</t>
  </si>
  <si>
    <t>4160683 27/11/17</t>
  </si>
  <si>
    <t>SALICYLATES &amp; CHEMICALS PRIVATE LIMITED</t>
  </si>
  <si>
    <t>1: A-25, ROAD NO.-18, IDA NACHRAM, HYDERABAD - 500076.</t>
  </si>
  <si>
    <t>BENZOPHENONE-3</t>
  </si>
  <si>
    <t>CON-1-2001341760 11/01/2018</t>
  </si>
  <si>
    <t>4627486 30/12/2017</t>
  </si>
  <si>
    <t xml:space="preserve">PHANTOM INDIA PVT. LTD   </t>
  </si>
  <si>
    <t xml:space="preserve">   107,PADMA TOWER I-5 RAJENDRA  P L NEW DELHI</t>
  </si>
  <si>
    <t>CON-1-493039 27/12/2007</t>
  </si>
  <si>
    <t>635027 18/12/2007</t>
  </si>
  <si>
    <t xml:space="preserve">SANJAY TEXTILE   </t>
  </si>
  <si>
    <t>KARTHIK COMPLEX    11 ND FLOOR ROOM O-5 725 BROUGN ROAD ERODE TAMIL</t>
  </si>
  <si>
    <t>DRIED MUS</t>
  </si>
  <si>
    <t>CON-1-566792     02/01/2009</t>
  </si>
  <si>
    <t>685244 17/01/2008</t>
  </si>
  <si>
    <t xml:space="preserve">BHARAT BARREL DRUM MFG CO PVT </t>
  </si>
  <si>
    <t>JALAN DYEING &amp; BLEECHING MILLS, LOWER PAREL, MUMBAI.</t>
  </si>
  <si>
    <t xml:space="preserve"> Floprint</t>
  </si>
  <si>
    <t>CON-1-60012 10/02/2004</t>
  </si>
  <si>
    <t>958363 30/01/2004</t>
  </si>
  <si>
    <t>NUANCE GROUP</t>
  </si>
  <si>
    <t>CHOCOLATE</t>
  </si>
  <si>
    <t>CON-1-348 14/12/2011</t>
  </si>
  <si>
    <t>5273380 23/11/2011</t>
  </si>
  <si>
    <t xml:space="preserve">                                               SUD-CHEMIE ADSORBENTS PVT.LTD.</t>
  </si>
  <si>
    <t xml:space="preserve">                                               O:F-42,EAST OF KAILASH NEW DELHI-110065.</t>
  </si>
  <si>
    <t>CON-1-691438 19/11/2010</t>
  </si>
  <si>
    <t>953238 15/11/2010</t>
  </si>
  <si>
    <t xml:space="preserve">                                             SUD-CHEMIE ADSORBENTS PVT.LTD.</t>
  </si>
  <si>
    <t xml:space="preserve">                                             0-42,EAST OF KAILASH NEW DELHI-110065.</t>
  </si>
  <si>
    <t xml:space="preserve">CAP 20/100 WHITE 1.25 G </t>
  </si>
  <si>
    <t>CON-1-706910  3/2/2011</t>
  </si>
  <si>
    <t>681450   25/1/2011</t>
  </si>
  <si>
    <t>Hindustan  Chemical</t>
  </si>
  <si>
    <t>Juhu shoppoing centre gulmohar rd mumbai</t>
  </si>
  <si>
    <t>PERCHLORO ETHEYLENE</t>
  </si>
  <si>
    <t>CON-2-42    17/05/01</t>
  </si>
  <si>
    <t>505354 8/05/01</t>
  </si>
  <si>
    <t>NSA1U082</t>
  </si>
  <si>
    <t>JWL Cold Store Pvt Ltd.</t>
  </si>
  <si>
    <t>Nector Hospitality</t>
  </si>
  <si>
    <t>Caramelita Ice Cream</t>
  </si>
  <si>
    <t>2000904206/08.09.15</t>
  </si>
  <si>
    <t>2493954/05.09.15</t>
  </si>
  <si>
    <t>Mayur Enterprises</t>
  </si>
  <si>
    <t>Moevswitz</t>
  </si>
  <si>
    <t>2000791184/09.02.15</t>
  </si>
  <si>
    <t>8226807/06.02.15</t>
  </si>
  <si>
    <t>2000853418/08.06.2015</t>
  </si>
  <si>
    <t>9457009/04.06.15</t>
  </si>
  <si>
    <t>Tata Starbuks Pvt Ltd</t>
  </si>
  <si>
    <t>Mix Green Tea</t>
  </si>
  <si>
    <t>2000806205/11.03.15</t>
  </si>
  <si>
    <t>8486768/04.03.15</t>
  </si>
  <si>
    <t>Dark Frappaccino</t>
  </si>
  <si>
    <t>2000862081/23.06.15</t>
  </si>
  <si>
    <t>9617632/18.06.15</t>
  </si>
  <si>
    <t>Toffe Sprinlle</t>
  </si>
  <si>
    <t>200874735/24.09.15</t>
  </si>
  <si>
    <t>2680834/22.09.15</t>
  </si>
  <si>
    <t>Arrowline Organic Products Private Ltd</t>
  </si>
  <si>
    <t>Choclate</t>
  </si>
  <si>
    <t>2001121747/27.10.16</t>
  </si>
  <si>
    <t>7137074/18.10.16</t>
  </si>
  <si>
    <t>Gurmi Foods Pvt. Ltd</t>
  </si>
  <si>
    <t>Vegetable Lasagna</t>
  </si>
  <si>
    <t>2001170324/02.02.17</t>
  </si>
  <si>
    <t>8322015/25.01.17</t>
  </si>
  <si>
    <t>Radianz Gourmet International</t>
  </si>
  <si>
    <t>Sterling Freights P. Ltd</t>
  </si>
  <si>
    <t>JWL02-79-16-17/25.01.17</t>
  </si>
  <si>
    <t>8280062/23.01.17</t>
  </si>
  <si>
    <t>Royal Dry Fruits Pvt Ltd</t>
  </si>
  <si>
    <t>2001235185/18.06.17</t>
  </si>
  <si>
    <t>9852299/27.05.17</t>
  </si>
  <si>
    <t>NA1U083</t>
  </si>
  <si>
    <t>JWC LOGISTICS PARK PVT LTD</t>
  </si>
  <si>
    <t>NIKISHI INDIA PVT LTD</t>
  </si>
  <si>
    <t>FAN PARTS</t>
  </si>
  <si>
    <t>JWC/514554/22.08.2008</t>
  </si>
  <si>
    <t>962315/18.08.2008</t>
  </si>
  <si>
    <t>INDREUS LIVING INDIA PVT LTD</t>
  </si>
  <si>
    <t>HENNA MAGIC STRAIGHTER</t>
  </si>
  <si>
    <t>JWC/2000253148/23.03.2012</t>
  </si>
  <si>
    <t>6201638/07.03.2012</t>
  </si>
  <si>
    <t>PORTABUSTINE MORPHOSIS</t>
  </si>
  <si>
    <t>JWC/2000364950/19.010.2012</t>
  </si>
  <si>
    <t>7969451/17.09.2012</t>
  </si>
  <si>
    <t>NSA1U084</t>
  </si>
  <si>
    <t>M/s. Best Roadways Pvt. Ltd</t>
  </si>
  <si>
    <t>CIPLA HOUSE, PENINSULA BUSINESS PARK, GANPATRAO KADAM MARG, LOWER PAREL, MUMBAI - 400 013</t>
  </si>
  <si>
    <t>13 PLT</t>
  </si>
  <si>
    <t>63ML I/C EPDM TST LASER MKD BK 977 63</t>
  </si>
  <si>
    <t>2000334029/16.01.2014</t>
  </si>
  <si>
    <t>4341519/14.01.2014</t>
  </si>
  <si>
    <t>NSA1U085</t>
  </si>
  <si>
    <t>20 PLT</t>
  </si>
  <si>
    <t>TEKNI FILM CW47B</t>
  </si>
  <si>
    <t>2000383574/27.11.2012</t>
  </si>
  <si>
    <t>8560707/22.11.2012</t>
  </si>
  <si>
    <t>7 PLT</t>
  </si>
  <si>
    <t>63ML EPDM TST LASER MKD BK977</t>
  </si>
  <si>
    <t>2000334029/23.12.2013</t>
  </si>
  <si>
    <t>4100385/17.12.2013</t>
  </si>
  <si>
    <t>UNI COLLOIDS IMPEX PVT. LTD.</t>
  </si>
  <si>
    <t>IST FLOOR, BLOCK8, READY MONEY TERRACE, 167, DR. ANNIEBASANT ROAD, WORLI, MUMBAI - 400 030</t>
  </si>
  <si>
    <t>20 BGS</t>
  </si>
  <si>
    <t>AMYGLUTEN 160 WHEAT GLUTEN</t>
  </si>
  <si>
    <t>2000594804/28.01.2014</t>
  </si>
  <si>
    <t>4410406/21.01.2014</t>
  </si>
  <si>
    <t>5 BGS</t>
  </si>
  <si>
    <t>CEKOL 700, 2000</t>
  </si>
  <si>
    <t>2000334029/29.04.2014</t>
  </si>
  <si>
    <t>5283293/23.04.2014</t>
  </si>
  <si>
    <t>30 BGS</t>
  </si>
  <si>
    <t>GRANULAC 200 LACTOSE MONOHYDRATE</t>
  </si>
  <si>
    <t>2000334029/09.07.2014</t>
  </si>
  <si>
    <t>6020304/04.07.2014</t>
  </si>
  <si>
    <t>2000334029/19.08.2014</t>
  </si>
  <si>
    <t>6430511/13.08.2014</t>
  </si>
  <si>
    <t>12 BGS</t>
  </si>
  <si>
    <t>2000334029/26.09.2014</t>
  </si>
  <si>
    <t>6840121/22.09.2014</t>
  </si>
  <si>
    <t>16 BGS</t>
  </si>
  <si>
    <t>6880186/25.09.2014</t>
  </si>
  <si>
    <t>4 BGS</t>
  </si>
  <si>
    <t>2000334029/04.12.2014</t>
  </si>
  <si>
    <t>7552787/01.12.2014</t>
  </si>
  <si>
    <t>7 BGS</t>
  </si>
  <si>
    <t>2000334029/22.12.2014</t>
  </si>
  <si>
    <t>7681199/12.12.2014</t>
  </si>
  <si>
    <t>41 BGS</t>
  </si>
  <si>
    <t>PHARMATOSE 200M</t>
  </si>
  <si>
    <t>2000334029/12.02.2015</t>
  </si>
  <si>
    <t>8276624/11.02.2015</t>
  </si>
  <si>
    <t>STARLITE COMPONENTS LTD</t>
  </si>
  <si>
    <t>SURVEY NO. 9/2/2, BESIDES TIGER HILL HOTEL, VILLAGE VILHOLI, NASHIK - 422 010</t>
  </si>
  <si>
    <t>URA LL ULTIMATE REFELECTOR</t>
  </si>
  <si>
    <t>2000972629/15.01.2016</t>
  </si>
  <si>
    <t>3280157/17.11.2015</t>
  </si>
  <si>
    <t>MEHTA INFOCOM</t>
  </si>
  <si>
    <t>306 PKG</t>
  </si>
  <si>
    <t>SET TOP BOX</t>
  </si>
  <si>
    <t>01/46/17-18/31.05.2017</t>
  </si>
  <si>
    <t>9855479/27.05.2017</t>
  </si>
  <si>
    <t>Kimplas Piping Systems Limited</t>
  </si>
  <si>
    <t>650 Bag</t>
  </si>
  <si>
    <t>Moplen EP 548U</t>
  </si>
  <si>
    <t>2006364289/26.02.18</t>
  </si>
  <si>
    <t>5309706/22.02.18</t>
  </si>
  <si>
    <t>NSA1U086</t>
  </si>
  <si>
    <t>HEADSTART INTL.PVT.LTD.</t>
  </si>
  <si>
    <t>BABYLISS EP CRIMPING IRON</t>
  </si>
  <si>
    <t>BRL 04 2000950069 / 04.02.16 SR.NO.144/15</t>
  </si>
  <si>
    <t>2872106 / 09.10.15</t>
  </si>
  <si>
    <t>EBM-PAPST INDIA PVT LTD</t>
  </si>
  <si>
    <t>AXIAL FAN A6E500AJ0504</t>
  </si>
  <si>
    <t>BRL04 2001175722 /  14.02.17 SR NO 257/17</t>
  </si>
  <si>
    <t>8419571 / 03.02.17</t>
  </si>
  <si>
    <t xml:space="preserve">BLOWER BOX </t>
  </si>
  <si>
    <t>BRL 04 2001210846 / 24.04.17 SR NO 15/17</t>
  </si>
  <si>
    <t>9271354 / 12.04.17</t>
  </si>
  <si>
    <t>SAHIL INTERNATIONAL</t>
  </si>
  <si>
    <t>CAR SPEAKERS WOOFERS</t>
  </si>
  <si>
    <t>BRL 04 ALL040 / 22.06.17</t>
  </si>
  <si>
    <t>2176739 / 21.06.17</t>
  </si>
  <si>
    <t>CALPRO FOOD PVT LTD</t>
  </si>
  <si>
    <t>BOESON TRENNWAX (LIUID WAX BOE)</t>
  </si>
  <si>
    <t>BRL 04 2001272192 / 18.08.17 SR NO 123/17</t>
  </si>
  <si>
    <t>2840401 / 14.08.17</t>
  </si>
  <si>
    <t>CENTRIFUGAL FAN</t>
  </si>
  <si>
    <t>J.P. MORGOAN SERVICES IND</t>
  </si>
  <si>
    <t>SWIVEL</t>
  </si>
  <si>
    <t>BRL 04 2001323544 / 07.12.17 SR NO 287/17</t>
  </si>
  <si>
    <t>4094385/ 21.11.17</t>
  </si>
  <si>
    <t>46 MAT FAN</t>
  </si>
  <si>
    <t>BRL 04 2001332661 / 26.12.17 SR NO 346/17</t>
  </si>
  <si>
    <t>4090500/ 21.11.17</t>
  </si>
  <si>
    <t>BRL 04 2001347925 / 24.01.18 SR NO 390/18</t>
  </si>
  <si>
    <t>4855934/ 18.01.18</t>
  </si>
  <si>
    <t>AJANTA FHARMA LTD.</t>
  </si>
  <si>
    <t>AMOXICILLIN TRIHYDRATE COMPACT</t>
  </si>
  <si>
    <t>BRL 04 2001351310 / 31.01.18 SR NO 395/18</t>
  </si>
  <si>
    <t>4970022/ 27.10.18</t>
  </si>
  <si>
    <t>Ameya Perfomatt Pvt Ltd</t>
  </si>
  <si>
    <t>Activated Carbon Norit</t>
  </si>
  <si>
    <t>2001311772/14.11.17</t>
  </si>
  <si>
    <t>3505678/05.10.17</t>
  </si>
  <si>
    <t>Paracetamol BP</t>
  </si>
  <si>
    <t>2001362722/22.02.18</t>
  </si>
  <si>
    <t>5246688/16.02.18</t>
  </si>
  <si>
    <t>NSA1U087</t>
  </si>
  <si>
    <t>M/s. Appollo Logisolutions Pvt. Ltd</t>
  </si>
  <si>
    <t>EYECIRCUS STUDIO PVT LTD</t>
  </si>
  <si>
    <t>LCD SCREEN</t>
  </si>
  <si>
    <t>716215/21.03.2011</t>
  </si>
  <si>
    <t>754359/09.03.2011</t>
  </si>
  <si>
    <t>OFFICE NO. 65, 6TH FLOOR, BAJAJ BHAWAN, JAMNALAL BAJAJ MARG, NARIMAN POINT, MUMBAI - 400 021</t>
  </si>
  <si>
    <t>ONJUSE CHERRY BERRY FRUITS</t>
  </si>
  <si>
    <t>2000777108/06.07.2015</t>
  </si>
  <si>
    <t>8960994/18.04.2015</t>
  </si>
  <si>
    <t>ONJUSE GUAVA 1000ML</t>
  </si>
  <si>
    <t>2000777108/09.07.2015</t>
  </si>
  <si>
    <t>8960983/18.04.2015</t>
  </si>
  <si>
    <t>ONJUSE CHILLY ORANGE 200ML</t>
  </si>
  <si>
    <t>8960989/18.04.2015</t>
  </si>
  <si>
    <t>ONJUSE ORANGE SWEETEND</t>
  </si>
  <si>
    <t>2104652/01.08.2015</t>
  </si>
  <si>
    <t>Govind Sales &amp;Office</t>
  </si>
  <si>
    <t>27/1/2, sangam vihar village, jharoda majra, burari, near wazirabad, delhi - 110 084</t>
  </si>
  <si>
    <t>Car Radial Tyre</t>
  </si>
  <si>
    <t>2608468/26.07.2017</t>
  </si>
  <si>
    <t>NSA1U088</t>
  </si>
  <si>
    <t>BLR LOGISTICS</t>
  </si>
  <si>
    <t>XENIA FOODS PVT LTD</t>
  </si>
  <si>
    <t>655367/21.05.2010</t>
  </si>
  <si>
    <t>626822/10.05.20110</t>
  </si>
  <si>
    <t>673065/23.08.2010</t>
  </si>
  <si>
    <t>683468/10.06.2010</t>
  </si>
  <si>
    <t>2000480772/10.06.2013</t>
  </si>
  <si>
    <t>683466/10.06.2010</t>
  </si>
  <si>
    <t>C&amp;V MAHATANI INVESTMENTS</t>
  </si>
  <si>
    <t>LEMON HANDWASH</t>
  </si>
  <si>
    <t>704586/21.01.2011</t>
  </si>
  <si>
    <t>2327454/04.06.2013</t>
  </si>
  <si>
    <t>DSM ANTI INFECTIVES</t>
  </si>
  <si>
    <t>CEFALEXYN MONOHYDRATE</t>
  </si>
  <si>
    <t>708125/08.02.2011</t>
  </si>
  <si>
    <t>671469/20.01.2011</t>
  </si>
  <si>
    <t>FLOCLOXA COMPACTED</t>
  </si>
  <si>
    <t>700031/04.02.2011</t>
  </si>
  <si>
    <t>AMOXICILLIN</t>
  </si>
  <si>
    <t>715328/06.03.2011</t>
  </si>
  <si>
    <t>759654/01.03.2011</t>
  </si>
  <si>
    <t>6-APA</t>
  </si>
  <si>
    <t>715458/16.03.2011</t>
  </si>
  <si>
    <t>673173/20.01.2011</t>
  </si>
  <si>
    <t>PRESTIGE WINES &amp; SPIRITS PVT LTD</t>
  </si>
  <si>
    <t>WINE &amp; SPIRITS</t>
  </si>
  <si>
    <t>113/13-14/23.09.2013</t>
  </si>
  <si>
    <t>8771968/15.12.2012</t>
  </si>
  <si>
    <t>NSA1U089</t>
  </si>
  <si>
    <t>M/s. Regal Shipping &amp; Maritime Pvt Ltd</t>
  </si>
  <si>
    <t>Matrix Distribution INC</t>
  </si>
  <si>
    <t>Splendid Mini 500 L</t>
  </si>
  <si>
    <t>RSMS2000544249 DT 14-10-13</t>
  </si>
  <si>
    <t>RSMS2000546598 DT 18-10-13</t>
  </si>
  <si>
    <t>RSMS2000546596 DT 18-10-13</t>
  </si>
  <si>
    <t>RSMS2000546589 DT 18-10-13</t>
  </si>
  <si>
    <t>Zicom Electronic Security Sysyems Ltd</t>
  </si>
  <si>
    <t>Focal Bullet Camera</t>
  </si>
  <si>
    <t>RSMS2000784420 DT 27.01.2015</t>
  </si>
  <si>
    <t>Video Recorder</t>
  </si>
  <si>
    <t>RSMS2000800878 DT 27.02.2015</t>
  </si>
  <si>
    <t>J.S.International</t>
  </si>
  <si>
    <t>PVC E-68-OFF 1</t>
  </si>
  <si>
    <t>RSMS2000857735 DT 16.6.2015</t>
  </si>
  <si>
    <t>NSA1U090</t>
  </si>
  <si>
    <t>M/s Balmer &amp; Laurie</t>
  </si>
  <si>
    <t>Dhingra Spare</t>
  </si>
  <si>
    <t>Yarnes Viscose Cotton</t>
  </si>
  <si>
    <t>BL/646500/ 07.04.10</t>
  </si>
  <si>
    <t>Agha MKTG</t>
  </si>
  <si>
    <t>Aloe Vera Chunks</t>
  </si>
  <si>
    <t>BL/69566/14.12.10</t>
  </si>
  <si>
    <t>PVC Resin Grade</t>
  </si>
  <si>
    <t>BL/765475/19.12.14</t>
  </si>
  <si>
    <t>Printer Hardware</t>
  </si>
  <si>
    <t>2000783715/23.01.15</t>
  </si>
  <si>
    <t>Driveline Components</t>
  </si>
  <si>
    <t>2001001646/11.03.16</t>
  </si>
  <si>
    <t>Ethye Alpha Olefin</t>
  </si>
  <si>
    <t>2001107100/28.09.16</t>
  </si>
  <si>
    <t>Hexagon Head Screw</t>
  </si>
  <si>
    <t>2001135593/28.11.16</t>
  </si>
  <si>
    <t>ABK INDUSTRIES LTD</t>
  </si>
  <si>
    <t>IDAC SOLUTIONS PVT LTD</t>
  </si>
  <si>
    <t>ADROIT INDUSTRIES INDIA LTD.</t>
  </si>
  <si>
    <t>Parth Minerals &amp; Chemicals</t>
  </si>
  <si>
    <t>Bombardier Transportation India Pvt Ltd</t>
  </si>
  <si>
    <t>NSA1U092</t>
  </si>
  <si>
    <t>M/s. Sun Warehousing &amp; Logistics</t>
  </si>
  <si>
    <t>NSA1U097</t>
  </si>
  <si>
    <t>SPEEDY MULTIMODES LTD</t>
  </si>
  <si>
    <t>REPL ENGINEERING LTD PLOT NO 112, 13TH ROAD MIDC MAROL ANDHERI€, BOMBAY MAHARASTRA</t>
  </si>
  <si>
    <t>RITT</t>
  </si>
  <si>
    <t>WOCKHARDT HOSPITALS LTD WOCKHARTD TOWERS, BANDRA, KURLA, COMPLEX, BANDRA E, MUMBAI - 400051</t>
  </si>
  <si>
    <t>METAL FRAME</t>
  </si>
  <si>
    <t>METAL DOOR</t>
  </si>
  <si>
    <t>TESCO HINDUSTAN WHOLE SALING P.L THE RESIDENCY 7TH FLOOR 133/1 RESIDENCY ROAD BANGALORE KARNATAKA 560025</t>
  </si>
  <si>
    <t>TESCO TRICK</t>
  </si>
  <si>
    <t>BENZO PETRO INTERNATIONAL LTD 51, WELCOME SHOPPING CENTRE OPP PUN NAGAR, OLD PADRA RD. BARODA GUJRAT</t>
  </si>
  <si>
    <t>DIOXABICYCLO OCTAN</t>
  </si>
  <si>
    <t>NEWTON ENGINEERING &amp; CHEMICAL LTD 864/B-4 GIDC MAKARPURA BARODA, GUJARAT 390010</t>
  </si>
  <si>
    <t>CUPRO NICKEL TUBES</t>
  </si>
  <si>
    <t>NARANG DANONE ACCESS P L B 869 SARAKAR HERITAGE JPKS COMPLEX BAND STAND KANE RD BANDRA W MUMBAI 400050</t>
  </si>
  <si>
    <t>MOSTER ENERGY</t>
  </si>
  <si>
    <t>SUPREME ENTERPRISES A-3BRINDAVAN HSG SOC L J D GUPTA MARG (DEONAR FARM RD) DEONAR MUMBAI 400088</t>
  </si>
  <si>
    <t>ALMOND MEAL</t>
  </si>
  <si>
    <t>UNLIMITED NUTIRITION OFF NO 43/44 4TH FLOOR NAWAB BUILDING 327 D N ROAD FORT MUMBAI 400001</t>
  </si>
  <si>
    <t>NUTRITION SUPPLEMENTS</t>
  </si>
  <si>
    <t>MONTAGE PROMOTERS PVT LTD 001 SWEET HOME APARTMENT LOURDES COLONY ORLEM MALAD W MUMBAI 400064</t>
  </si>
  <si>
    <t>MAD CROC ENERGY DRINK</t>
  </si>
  <si>
    <t>NSA1U099</t>
  </si>
  <si>
    <t>M/S TULSI GLOBAL LOGISTICS</t>
  </si>
  <si>
    <t>CROWN BEER</t>
  </si>
  <si>
    <t>510/511, Minerva House. Sarojini, Devi Road, Secunderabad, telanagana-500003</t>
  </si>
  <si>
    <t>500 CASES</t>
  </si>
  <si>
    <t>TGL05/149/30.06.2017</t>
  </si>
  <si>
    <t>6374842/17.08.2017</t>
  </si>
  <si>
    <t>230 CASES</t>
  </si>
  <si>
    <t>05/150/30.06.2017</t>
  </si>
  <si>
    <t>111 CASES</t>
  </si>
  <si>
    <t>05/119/15.06.2017</t>
  </si>
  <si>
    <t>6217381/02.08.2016</t>
  </si>
  <si>
    <t>511 CASES</t>
  </si>
  <si>
    <t>120/15.06.2017</t>
  </si>
  <si>
    <t>173 CASES</t>
  </si>
  <si>
    <t>121/15.06.2017</t>
  </si>
  <si>
    <t>6480411/24.08.2016</t>
  </si>
  <si>
    <t>200 CASES</t>
  </si>
  <si>
    <t>122/15.09.2017</t>
  </si>
  <si>
    <t>300 CASES</t>
  </si>
  <si>
    <t>124/15.09.2017</t>
  </si>
  <si>
    <t>125/15.09.2017</t>
  </si>
  <si>
    <t>126/15.09.2017</t>
  </si>
  <si>
    <t>376/16.01.2018</t>
  </si>
  <si>
    <t>9361705/19.04.2017</t>
  </si>
  <si>
    <t>700 CASES</t>
  </si>
  <si>
    <t>377/16.01.2018</t>
  </si>
  <si>
    <t>1000 CASES</t>
  </si>
  <si>
    <t>380/19.09.2017</t>
  </si>
  <si>
    <t>17 CASES</t>
  </si>
  <si>
    <t>177/12.07.2017</t>
  </si>
  <si>
    <t>9294840/13.07.2017</t>
  </si>
  <si>
    <t>389 CASES</t>
  </si>
  <si>
    <t>179/12.07.2017</t>
  </si>
  <si>
    <t>9213002/07.04.2017</t>
  </si>
  <si>
    <t>239 CASES</t>
  </si>
  <si>
    <t>178/12.07.2017</t>
  </si>
  <si>
    <t>9213030/07.04.2017</t>
  </si>
  <si>
    <t>369 CASES</t>
  </si>
  <si>
    <t>116/12.06.2017</t>
  </si>
  <si>
    <t>9981762/06.06.2017</t>
  </si>
  <si>
    <t>100 CASES</t>
  </si>
  <si>
    <t>128/14.07.2017</t>
  </si>
  <si>
    <t>9951848/03.06.2017</t>
  </si>
  <si>
    <t>NSA1U100</t>
  </si>
  <si>
    <t>M/S. Continental Warehousing Corporation Ltd.</t>
  </si>
  <si>
    <t>SOUND MACHINE INDIA INC</t>
  </si>
  <si>
    <t>1, Mogra Pada, Old Nagardas Road, P, Industrial Estate, Andheri East, Mumbai - 400 069</t>
  </si>
  <si>
    <t>5 PKGS</t>
  </si>
  <si>
    <t>ACCESSORIES</t>
  </si>
  <si>
    <t>NSA1U101</t>
  </si>
  <si>
    <t>M/s. International Cargo Terminals Pvt. Ltd.</t>
  </si>
  <si>
    <t>A.W.Faber</t>
  </si>
  <si>
    <t>Child Safe Scissor</t>
  </si>
  <si>
    <t>2001320010/17</t>
  </si>
  <si>
    <t>4130760/24.11.2018</t>
  </si>
  <si>
    <t>NSA1U104</t>
  </si>
  <si>
    <t>M/s. Contegrate Entrepot Pvt. Ltd.</t>
  </si>
  <si>
    <t>TPP Techno Plastic Products India  Pvt. Ltd</t>
  </si>
  <si>
    <t>Tissue Culture Flask</t>
  </si>
  <si>
    <t>2001282326/11.09.2017</t>
  </si>
  <si>
    <t>2749745/07.09.2017</t>
  </si>
  <si>
    <t>NSA1U106</t>
  </si>
  <si>
    <t>NSA1R004</t>
  </si>
  <si>
    <t>M/s Dhall Foods &amp; Beverages</t>
  </si>
  <si>
    <t>UNIT NO. 13, NAVNEELAM PREMISES CO OP SOC LTD, 108, DR R G THANDANI MARG, WORLI, MUMBAI - 400 018</t>
  </si>
  <si>
    <t>AMSTEL LAGER BEER</t>
  </si>
  <si>
    <t>076/2012-13/29.03.2013</t>
  </si>
  <si>
    <t>9382291/22.02.2013</t>
  </si>
  <si>
    <t>UNIT NO. 13, NAVNEELAM PREMISES CO OP SOC LTD, 108, DR R G THANDANI MARG, WORLI, MUMBAI - 400 019</t>
  </si>
  <si>
    <t>228/2015-16/31.07.2015</t>
  </si>
  <si>
    <t>9448997/03.06.2015</t>
  </si>
  <si>
    <t>UNIT NO. 13, NAVNEELAM PREMISES CO OP SOC LTD, 108, DR R G THANDANI MARG, WORLI, MUMBAI - 400 020</t>
  </si>
  <si>
    <t>LINDGERG BEER PILS PREMIUM</t>
  </si>
  <si>
    <t>246/2015-16/17.11.2015</t>
  </si>
  <si>
    <t>2999074/20.10.2015</t>
  </si>
  <si>
    <t>UNIT NO. 13, NAVNEELAM PREMISES CO OP SOC LTD, 108, DR R G THANDANI MARG, WORLI, MUMBAI - 400 021</t>
  </si>
  <si>
    <t>LONDON PRIDE BEER</t>
  </si>
  <si>
    <t>248/2015-16/17.11.2015</t>
  </si>
  <si>
    <t>2453481/02.09.2015</t>
  </si>
  <si>
    <t>UNIT NO. 13, NAVNEELAM PREMISES CO OP SOC LTD, 108, DR R G THANDANI MARG, WORLI, MUMBAI - 400 022</t>
  </si>
  <si>
    <t>237/2015-16/21.10.2015</t>
  </si>
  <si>
    <t>UNIT NO. 13, NAVNEELAM PREMISES CO OP SOC LTD, 108, DR R G THANDANI MARG, WORLI, MUMBAI - 400 023</t>
  </si>
  <si>
    <t>ASORTED BEER</t>
  </si>
  <si>
    <t>250/2015-16/23.12.2015</t>
  </si>
  <si>
    <t>UNIT NO. 13, NAVNEELAM PREMISES CO OP SOC LTD, 108, DR R G THANDANI MARG, WORLI, MUMBAI - 400 024</t>
  </si>
  <si>
    <t>PERRIER CARBONATED WATER</t>
  </si>
  <si>
    <t>272/2016-17/04.04.2016</t>
  </si>
  <si>
    <t>4445485/03.03.2016</t>
  </si>
  <si>
    <t>UNIT NO. 13, NAVNEELAM PREMISES CO OP SOC LTD, 108, DR R G THANDANI MARG, WORLI, MUMBAI - 400 025</t>
  </si>
  <si>
    <t>280/2016-17/22.06.2016</t>
  </si>
  <si>
    <t>4444596/03.03.2016</t>
  </si>
  <si>
    <t>NSA1S001</t>
  </si>
  <si>
    <t>M/s. Veritas Logistics Pvt. Ltd.</t>
  </si>
  <si>
    <t>BOM1R015</t>
  </si>
  <si>
    <t>M/s. Savla Foods &amp; Cold Storage Pvt. Ltd.</t>
  </si>
  <si>
    <t>Tushar Nutritive Foods Pvt. Ltd</t>
  </si>
  <si>
    <t>CHD  TS-25 W18 Couverture Choclate</t>
  </si>
  <si>
    <t>Sr#09/SF#680481/ 28.07.10</t>
  </si>
  <si>
    <t>826489/ 07.09.10</t>
  </si>
  <si>
    <t>2 case, 3 case</t>
  </si>
  <si>
    <t>823NV-523 COURVERTURE MILK Choclate M7 Pail (4X2.5KG)Fine Crumbed Biscuits</t>
  </si>
  <si>
    <t>Sr#33/ SF#2000132000/ 02.08.11</t>
  </si>
  <si>
    <t>4070160/ 14.07.2011</t>
  </si>
  <si>
    <t>The African Trading Co. Pvt Ltd.</t>
  </si>
  <si>
    <t>40 case</t>
  </si>
  <si>
    <t>Raisins</t>
  </si>
  <si>
    <t>Sr#28/ SF01#2000561243/20.11.13</t>
  </si>
  <si>
    <t>3748375/08.11.2013</t>
  </si>
  <si>
    <t>Oswal Agency</t>
  </si>
  <si>
    <t>1 plt</t>
  </si>
  <si>
    <t>Dry Oil Sparayer Pan Coating Spray We</t>
  </si>
  <si>
    <t>Sr#18/SF#2000881157/28.07.15</t>
  </si>
  <si>
    <t>9689598/25.06.2015</t>
  </si>
  <si>
    <t>BOM1U002</t>
  </si>
  <si>
    <t xml:space="preserve">M/s. MSWC , Vashi </t>
  </si>
  <si>
    <t>ANU PRODUCT</t>
  </si>
  <si>
    <t>23,B. Emco House Ansari Road Darya Gemj New Delhi 110002</t>
  </si>
  <si>
    <t>CARBOFARAN TECH</t>
  </si>
  <si>
    <t>MS01-624539 Dt.03.Dec.09</t>
  </si>
  <si>
    <t>791182 Dt.04.Dec.09</t>
  </si>
  <si>
    <t>23,B. Emco House Ansari Road Darya Gemj New Delhi 110003</t>
  </si>
  <si>
    <t>ATRAZINE TEC.98.PCT</t>
  </si>
  <si>
    <t>MS01-5796256 Dt.24.Mar.09</t>
  </si>
  <si>
    <t>822359 Dt.19.Mar.09</t>
  </si>
  <si>
    <t>INDOKEM LTD</t>
  </si>
  <si>
    <t>Mumbai</t>
  </si>
  <si>
    <t>VAT BLACK - 19</t>
  </si>
  <si>
    <t>MS01-564285 Dt.18.Dec.08</t>
  </si>
  <si>
    <t>718334 Dt.16.Dec.08</t>
  </si>
  <si>
    <t>P.M.I.D.A</t>
  </si>
  <si>
    <t>MS01-556720 Dt.07.Nov.08</t>
  </si>
  <si>
    <t>671600 Dt.05.Nov.08</t>
  </si>
  <si>
    <t>GRM RECYCLING &amp; MERCHANDING</t>
  </si>
  <si>
    <t>C-6,350 Juhu Chhaya New D.N.Nagar Andheri (w)</t>
  </si>
  <si>
    <t>BASEBALL CAP</t>
  </si>
  <si>
    <t>MS01-480521 Dt.09.OCT.07</t>
  </si>
  <si>
    <t>955649 Dt.18.Oct.07</t>
  </si>
  <si>
    <t>CMCDKUNA</t>
  </si>
  <si>
    <t>MS01-476605 Dt.01.Oct.07</t>
  </si>
  <si>
    <t>897871 Dt.03.Sep.07</t>
  </si>
  <si>
    <t>GORDAIR REVITALISOR</t>
  </si>
  <si>
    <t>MS01-452226 Dt.25 May.07</t>
  </si>
  <si>
    <t>731624 Dt.20.Apr.07</t>
  </si>
  <si>
    <t>PITAMBEREDAS ACH.</t>
  </si>
  <si>
    <t>467/1, Opp.Mastti Market Ahemadbad</t>
  </si>
  <si>
    <t>MANILAL PATEL</t>
  </si>
  <si>
    <t>MS01-T-221          13.08.1989</t>
  </si>
  <si>
    <t>10000       Dt.30.Nov.89</t>
  </si>
  <si>
    <t>NSA1U109</t>
  </si>
  <si>
    <t>M/s. Welcare Logistics &amp; Warehousing</t>
  </si>
  <si>
    <t>NSA1U110</t>
  </si>
  <si>
    <t>M/s. Snowman Logistics Ltd.</t>
  </si>
  <si>
    <t>NSAiU118</t>
  </si>
  <si>
    <t>M/s. Prajneel Warehousing Management Pvt. Ltd.</t>
  </si>
  <si>
    <t>Golden Metals Ltd</t>
  </si>
  <si>
    <t>Cold Rolled Stainless Steel</t>
  </si>
  <si>
    <t>2001288429/22.09.2017</t>
  </si>
  <si>
    <t>2901636/18.08.2017</t>
  </si>
  <si>
    <t>2001288428/22.09.2017</t>
  </si>
  <si>
    <t>2901637/18.09.2017</t>
  </si>
  <si>
    <t>Juberfam Mittal</t>
  </si>
  <si>
    <t>E-19 BASEMENT, GREATER KAILASH ENCLAVE 1,NEW DELHI</t>
  </si>
  <si>
    <t>Mohan Bros.</t>
  </si>
  <si>
    <t>NEW DELHI</t>
  </si>
  <si>
    <t>Brihans</t>
  </si>
  <si>
    <t>AT &amp; POST SHREEPUR, TAL. MALSHIRAS, DIST. SOLAPUR / MAH.</t>
  </si>
  <si>
    <t>Pick of Bunch</t>
  </si>
  <si>
    <t>402 B, HARIPREET BUILDING,TAGORE ROAD,SANTACRUZ WEST MUMBAI</t>
  </si>
  <si>
    <t>Diageo India</t>
  </si>
  <si>
    <t>4th Flr, Piramal Tower, Peninsula Corporate Park, Lower Parel, Mumbai - 13</t>
  </si>
  <si>
    <t>Mohan Breweries</t>
  </si>
  <si>
    <t>RAYALA TOWERS, II FLOOR, 158, ANNA SALAI, CHENNAI</t>
  </si>
  <si>
    <t>TABUNI</t>
  </si>
  <si>
    <t>SHOP NO. 8, 1ST FLOOR, HEERA PANNA SHOPPING MALL, NR. OSHIWARA POLICE STN.,ANDHERI WEST, MUMBAI</t>
  </si>
  <si>
    <t>Berkmann</t>
  </si>
  <si>
    <t>103-104, PARSIWADA, SAHAR ROAD,
ANDHERI(EAST) MUMBAI 400 099</t>
  </si>
  <si>
    <t>Mansha</t>
  </si>
  <si>
    <t>ASK HOUSE, 106, MAROL CO OP INDL. ESTATE,OFF M.V. ROAD, ANDHERI (EAST)MUMBAI</t>
  </si>
  <si>
    <t>Wine Stories</t>
  </si>
  <si>
    <t>305, GREENFIELD SHIRLEY RAJAN RD, OFF CARTER ROAD, BANDRA- WEST, MUMBAI.</t>
  </si>
  <si>
    <t>Sun Tan</t>
  </si>
  <si>
    <t>ORIENTAL HOUSE, 5TH. FLOOR,7 J TATA ROAD, CHURCHGATE RECLAMATION, MUMBAI 400 020</t>
  </si>
  <si>
    <t>SAMARA IMPEX</t>
  </si>
  <si>
    <t>B-101, BELLONA BLDG NO 1, PANT NGR, 90 FT RD, GHATKOPAR EAST,
MUMBAI. 400075</t>
  </si>
  <si>
    <t>Advent Brand</t>
  </si>
  <si>
    <t>162, MAKER CHAMBERS III, 16TH FLR., 223, NARIMAN POINT, MUMBAI</t>
  </si>
  <si>
    <t>Economic</t>
  </si>
  <si>
    <t>KIRTI BLDG.,DR.V.B.GANDHI MARG, FORT, MUMBAI,
MAHARASHTRA 400023</t>
  </si>
  <si>
    <t>Bala Entertaninment</t>
  </si>
  <si>
    <t>3/303,3RD FL. SHARADA CENTRE, 11/1 ERANDWANE,
PUNE/MAH 411004</t>
  </si>
  <si>
    <t>Delta Nutritives</t>
  </si>
  <si>
    <t>C-13, SHRI RAM INDUSTRIAL ESTATE
13, G.D.AMBEKAR RD., WADALA
MUMBAI 400031</t>
  </si>
  <si>
    <t>Sula Vineyards</t>
  </si>
  <si>
    <t>901 Hubtown Solaris,N.S. Phadke Marg, Andheri (East),Mumbai - 400069</t>
  </si>
  <si>
    <t>Fratelli Wines</t>
  </si>
  <si>
    <t>A 35, BRIJ GREENS, VILLAGE SATBARI,CHATTERPUR
NEW DELHI</t>
  </si>
  <si>
    <t>Wine Park</t>
  </si>
  <si>
    <t>47. A NANDH JYOT INDUSTRIAL ESTATE,
SAFEED POOL,
ANDHERI (EAST)
MUMBAI 400 072</t>
  </si>
  <si>
    <t>United Spirits</t>
  </si>
  <si>
    <t>UB Tower, 24 Vittal Mallya Road, Bengaluru - 560001.</t>
  </si>
  <si>
    <t>SULA VINEYARDS</t>
  </si>
  <si>
    <t>GUSTO IMPORTS</t>
  </si>
  <si>
    <t>P - 10 , NEW C.I.T. ROAD, KOLKATA , W.B. 700073.</t>
  </si>
  <si>
    <t>WINE PARK</t>
  </si>
  <si>
    <t>BROWN BARREL</t>
  </si>
  <si>
    <t>A-11,MIN APARTMENTS,,NEW NO.45,OLD
NO.18,NEW BOAG ROAD, T NAGAR, CHENNAI, TAMIL NADU 600017</t>
  </si>
  <si>
    <t>FLIPSYDEE BRANDS</t>
  </si>
  <si>
    <t>0-3, PLOT NO. 22, DUBASH BLDG.,
WADIA STREET FLR. NR TARDEO
BUS TERMINAL , TARDEO, MUMBAI, M.S. 400034</t>
  </si>
  <si>
    <t>ARTISAN SPIRITS</t>
  </si>
  <si>
    <t>901, HUBTOWN SOLARIS N.S PHADKE,MA
RG ANDHERI EAST
MUMBAI,MAHARASHTRA</t>
  </si>
  <si>
    <t>DOLCE IMPEX</t>
  </si>
  <si>
    <t>NO.11, ANNA MAIN ROAD, ASHOKA,COLO NY, K K NAGAR, CHENNAI,TAMIL NADU 600076</t>
  </si>
  <si>
    <t>Juice</t>
  </si>
  <si>
    <t>Whisky</t>
  </si>
  <si>
    <t>Vodka</t>
  </si>
  <si>
    <t>ChocolateRowMaterial</t>
  </si>
  <si>
    <t>Brandy</t>
  </si>
  <si>
    <t>Tequila</t>
  </si>
  <si>
    <t>Rum</t>
  </si>
  <si>
    <t>Liquor</t>
  </si>
  <si>
    <t>TGL03/04 &amp; 24-Feb-12</t>
  </si>
  <si>
    <t>TGL03/139 &amp; 29-Jun-12</t>
  </si>
  <si>
    <t>TGL03/140 &amp; 29-Jun-12</t>
  </si>
  <si>
    <t>TGL03/141 &amp; 29-Jun-12</t>
  </si>
  <si>
    <t>TGL03/142 &amp; 29-Jun-12</t>
  </si>
  <si>
    <t>TGL03/138 &amp; 29-Jun-12</t>
  </si>
  <si>
    <t>TGL03/137 &amp; 29-Jun-12</t>
  </si>
  <si>
    <t>TGL03/121 &amp; 22-Jun-12</t>
  </si>
  <si>
    <t>TGL03/110 &amp; 20-Jun-12</t>
  </si>
  <si>
    <t>TGL03/120 &amp; 22-Jun-12</t>
  </si>
  <si>
    <t>TGL03/150 &amp; 06-Jul-12</t>
  </si>
  <si>
    <t>TGL03/165 &amp; 11-Jul-12</t>
  </si>
  <si>
    <t>TGL03/166 &amp; 11-Jul-12</t>
  </si>
  <si>
    <t>TGL03/305 &amp; 06-Aug-12</t>
  </si>
  <si>
    <t>TGL03/308 &amp; 06-Aug-12</t>
  </si>
  <si>
    <t>TGL03/307 &amp; 06-Aug-12</t>
  </si>
  <si>
    <t>TGL03/174 &amp; 18-Jul-12</t>
  </si>
  <si>
    <t>TGL03/119 &amp; 22-Jun-12</t>
  </si>
  <si>
    <t>TGL03/304 &amp; 06-Aug-12</t>
  </si>
  <si>
    <t>TGL03/447 &amp; 20-Nov-12</t>
  </si>
  <si>
    <t>TGL03/533 &amp; 10-Jan-13</t>
  </si>
  <si>
    <t>TGL03/640 &amp; 02-Apr-13</t>
  </si>
  <si>
    <t>TGL03/641 &amp; 02-Apr-13</t>
  </si>
  <si>
    <t>TGL03/642 &amp; 02-Apr-13</t>
  </si>
  <si>
    <t>TGL03/644 &amp; 02-Apr-13</t>
  </si>
  <si>
    <t>TGL03/643 &amp; 02-Apr-13</t>
  </si>
  <si>
    <t>TGL03/651 &amp; 09-Apr-13</t>
  </si>
  <si>
    <t>TGL03/860 &amp; 18-Oct-13</t>
  </si>
  <si>
    <t>TGL03/1637 &amp; 06-Aug-15</t>
  </si>
  <si>
    <t>TGL03/1772 &amp; 28-Oct-15</t>
  </si>
  <si>
    <t>TGL03/1890 &amp; 07-Jan-16</t>
  </si>
  <si>
    <t>TGL03/1928 &amp; 02-Feb-16</t>
  </si>
  <si>
    <t>TGL03/1956 &amp; 25-Feb-16</t>
  </si>
  <si>
    <t>TGL03/2039 &amp; 03-May-16</t>
  </si>
  <si>
    <t>TGL03/2060 &amp; 12-May-16</t>
  </si>
  <si>
    <t>TGL03/2214 &amp; 10-Aug-16</t>
  </si>
  <si>
    <t>TGL03/2289 &amp; 23-Sep-16</t>
  </si>
  <si>
    <t>TGL03/2369 &amp; 24-Oct-16</t>
  </si>
  <si>
    <t>TGL03/2448 &amp; 23-Nov-16</t>
  </si>
  <si>
    <t>TGL03/2461 &amp; 24-Nov-16</t>
  </si>
  <si>
    <t>TGL03/2491 &amp; 09-Dec-16</t>
  </si>
  <si>
    <t>TGL03/2513 &amp; 15-Dec-16</t>
  </si>
  <si>
    <t>TGL03/2519 &amp; 21-Dec-16</t>
  </si>
  <si>
    <t>TGL03/2528 &amp; 27-Dec-16</t>
  </si>
  <si>
    <t>TGL03/2593 &amp; 06-Feb-17</t>
  </si>
  <si>
    <t>TGL03/2616 &amp; 17-Feb-17</t>
  </si>
  <si>
    <t>TGL03/2663 &amp; 08-Mar-17</t>
  </si>
  <si>
    <t>TGL03/2662 &amp; 08-Mar-17</t>
  </si>
  <si>
    <t>TGL03/2788 &amp; 05-Jun-17</t>
  </si>
  <si>
    <t>TGL03/2849 &amp; 15-Jun-17</t>
  </si>
  <si>
    <t>TGL03/2848 &amp; 15-Jun-17</t>
  </si>
  <si>
    <t>TGL03/2850 &amp; 15-Jun-17</t>
  </si>
  <si>
    <t>TGL03/2950 &amp; 23-Aug-17</t>
  </si>
  <si>
    <t>TGL03/2959 &amp; 29-Aug-17</t>
  </si>
  <si>
    <t>TGL03/2977 &amp; 13-Sep-17</t>
  </si>
  <si>
    <t>TGL03/3005 &amp; 26-Sep-17</t>
  </si>
  <si>
    <t>TGL03/2990 &amp; 22-Sep-17</t>
  </si>
  <si>
    <t>TGL03/2989 &amp; 22-Sep-17</t>
  </si>
  <si>
    <t>TGL03/2988 &amp; 22-Sep-17</t>
  </si>
  <si>
    <t>TGL03/3025 &amp; 16-Oct-17</t>
  </si>
  <si>
    <t>TGL03/3197 &amp; 23-Jan-18</t>
  </si>
  <si>
    <t>TGL03/3253 &amp; 20-Feb-18</t>
  </si>
  <si>
    <t>TGL03/3024 &amp; 13-Oct-17</t>
  </si>
  <si>
    <t>TGL03/3031 &amp; 24-Oct-17</t>
  </si>
  <si>
    <t>TGL03/3063 &amp; 31-Oct-17</t>
  </si>
  <si>
    <t>TGL03/3066 &amp; 03-Nov-17</t>
  </si>
  <si>
    <t>TGL03/3087 &amp; 21-Nov-17</t>
  </si>
  <si>
    <t>TGL03/3086 &amp; 21-Nov-17</t>
  </si>
  <si>
    <t>TGL03/3099 &amp; 28-Nov-17</t>
  </si>
  <si>
    <t>TGL03/3113 &amp; 05-Dec-17</t>
  </si>
  <si>
    <t>TGL03/3137 &amp; 15-Dec-17</t>
  </si>
  <si>
    <t>TGL03/3097 &amp; 27-Nov-17</t>
  </si>
  <si>
    <t>TGL03/3139 &amp; 18-Dec-17</t>
  </si>
  <si>
    <t>TGL03/3119 &amp; 05-Dec-17</t>
  </si>
  <si>
    <t>TGL03/3120 &amp; 05-Dec-17</t>
  </si>
  <si>
    <t>TGL03/3169 &amp; 03-Jan-18</t>
  </si>
  <si>
    <t>TGL03/3172 &amp; 03-Jan-18</t>
  </si>
  <si>
    <t>TGL03/3176 &amp; 09-Jan-18</t>
  </si>
  <si>
    <t>TGL03/3184 &amp; 19-Jan-18</t>
  </si>
  <si>
    <t>TGL03/3191 &amp; 22-Jan-18</t>
  </si>
  <si>
    <t>TGL03/3196 &amp; 23-Jan-18</t>
  </si>
  <si>
    <t>TGL03/3202 &amp; 24-Jan-18</t>
  </si>
  <si>
    <t>TGL03/3201 &amp; 24-Jan-18</t>
  </si>
  <si>
    <t>TGL03/3249 &amp; 16-Feb-18</t>
  </si>
  <si>
    <t>TGL03/3255 &amp; 20-Feb-18</t>
  </si>
  <si>
    <t>TGL03/3229 &amp; 31-Jan-18</t>
  </si>
  <si>
    <t>TGL03/3252 &amp; 20-Feb-18</t>
  </si>
  <si>
    <t>TGL03/3192 &amp; 22-Jan-18</t>
  </si>
  <si>
    <t>TGL03/3240 &amp; 08-Feb-18</t>
  </si>
  <si>
    <t>TGL03/3234 &amp; 08-Feb-18</t>
  </si>
  <si>
    <t>TGL03/3194 &amp; 22-Jan-18</t>
  </si>
  <si>
    <t>TGL03/3188 &amp; 22-Jan-18</t>
  </si>
  <si>
    <t>TGL03/3262 &amp; 27-Feb-18</t>
  </si>
  <si>
    <t>TGL03/3264 &amp; 28-Feb-18</t>
  </si>
  <si>
    <t>TGL03/3285 &amp; 26-Mar-18</t>
  </si>
  <si>
    <t>TGL03/3286 &amp; 26-Mar-18</t>
  </si>
  <si>
    <t>TGL03/3318 &amp; 20-Apr-18</t>
  </si>
  <si>
    <t>TGL03/3317 &amp; 20-Apr-18</t>
  </si>
  <si>
    <t>TGL03/3364 &amp; 17-May-18</t>
  </si>
  <si>
    <t>TGL03/3367 &amp; 17-May-18</t>
  </si>
  <si>
    <t>TGL03/3357 &amp; 17-May-18</t>
  </si>
  <si>
    <t>TGL03/3385 &amp; 25-May-18</t>
  </si>
  <si>
    <t>TGL03/3402 &amp; 31-May-18</t>
  </si>
  <si>
    <t>TGL03/3405 &amp; 31-May-18</t>
  </si>
  <si>
    <t>TGL03/3408 &amp; 31-May-18</t>
  </si>
  <si>
    <t>TGL03/3411 &amp; 31-May-18</t>
  </si>
  <si>
    <t>TGL03/3424 &amp; 07-Jun-18</t>
  </si>
  <si>
    <t>TGL03/3436 &amp; 14-Jun-18</t>
  </si>
  <si>
    <t>TGL03/3471 &amp; 19-Jul-18</t>
  </si>
  <si>
    <t>TGL03/3531 &amp; 04-Sep-18</t>
  </si>
  <si>
    <t>TGL03/3575 &amp; 25-Sep-18</t>
  </si>
  <si>
    <t>TGL03/3621 &amp; 17-Oct-18</t>
  </si>
  <si>
    <t>TGL03/3623 &amp; 17-Oct-18</t>
  </si>
  <si>
    <t>TGL03/3629 &amp; 17-Oct-18</t>
  </si>
  <si>
    <t>TGL03/3626 &amp; 17-Oct-18</t>
  </si>
  <si>
    <t>TGL03/3631 &amp; 17-Oct-18</t>
  </si>
  <si>
    <t>TGL03/3633 &amp; 17-Oct-18</t>
  </si>
  <si>
    <t>TGL03/3614 &amp; 17-Oct-18</t>
  </si>
  <si>
    <t>TGL03/3625 &amp; 17-Oct-18</t>
  </si>
  <si>
    <t>TGL03/3613A &amp; 17-Oct-18</t>
  </si>
  <si>
    <t>TGL03/3588 &amp; 09-Oct-18</t>
  </si>
  <si>
    <t>TGL03/3628 &amp; 17-Oct-18</t>
  </si>
  <si>
    <t>TGL03/3635 &amp; 17-Oct-18</t>
  </si>
  <si>
    <t>TGL03/3768 &amp; 29-Nov-18</t>
  </si>
  <si>
    <t>TGL03/3769 &amp; 29-Nov-18</t>
  </si>
  <si>
    <t>TGL03/3681 &amp; 02-Nov-18</t>
  </si>
  <si>
    <t>TGL03/3680 &amp; 02-Nov-18</t>
  </si>
  <si>
    <t>TGL03/3679 &amp; 02-Nov-18</t>
  </si>
  <si>
    <t>TGL03/3676 &amp; 02-Nov-18</t>
  </si>
  <si>
    <t>TGL03/3684 &amp; 02-Nov-18</t>
  </si>
  <si>
    <t>TGL03/3685 &amp; 02-Nov-18</t>
  </si>
  <si>
    <t>TGL03/3692 &amp; 02-Nov-18</t>
  </si>
  <si>
    <t>TGL03/3693 &amp; 02-Nov-18</t>
  </si>
  <si>
    <t>TGL03/3694 &amp; 02-Nov-18</t>
  </si>
  <si>
    <t>TGL03/3696 &amp; 02-Nov-18</t>
  </si>
  <si>
    <t>TGL03/3813 &amp; 13-Dec-18</t>
  </si>
  <si>
    <t>TGL03/3811 &amp; 13-Dec-18</t>
  </si>
  <si>
    <t>TGL03/4012 &amp; 14-Feb-19</t>
  </si>
  <si>
    <t>5967534 &amp; 10-Feb-12</t>
  </si>
  <si>
    <t>480089 &amp; 14-Aug-07</t>
  </si>
  <si>
    <t>467591 &amp; 05-Apr-07</t>
  </si>
  <si>
    <t>992956 &amp; 16-Nov-07</t>
  </si>
  <si>
    <t>917255 &amp; 17-Jul-08</t>
  </si>
  <si>
    <t>684882 &amp; 21-Jan-08</t>
  </si>
  <si>
    <t>48 &amp; 08-Sep-06</t>
  </si>
  <si>
    <t>698198 &amp; 29-Sep-09</t>
  </si>
  <si>
    <t>6597591 &amp; 20-Apr-12</t>
  </si>
  <si>
    <t>4345813 &amp; 12-Aug-11</t>
  </si>
  <si>
    <t>910281 &amp; 22-Feb-10</t>
  </si>
  <si>
    <t>6297884 &amp; 20-Mar-12</t>
  </si>
  <si>
    <t>6350039 &amp; 24-Mar-12</t>
  </si>
  <si>
    <t>686424 &amp; 19-Sep-09</t>
  </si>
  <si>
    <t>919438 &amp; 30-May-09</t>
  </si>
  <si>
    <t>818913 &amp; 17-Mar-09</t>
  </si>
  <si>
    <t>899068 &amp; 30-May-09</t>
  </si>
  <si>
    <t>4536152 &amp; 03-Sep-11</t>
  </si>
  <si>
    <t>2198 &amp; 14-Sep-01</t>
  </si>
  <si>
    <t>8420358 &amp; 06-Nov-12</t>
  </si>
  <si>
    <t>8845546 &amp; 24-Dec-12</t>
  </si>
  <si>
    <t>36 &amp; 13-Sep-04</t>
  </si>
  <si>
    <t>321 &amp; 19-Aug-04</t>
  </si>
  <si>
    <t>4 &amp; 06-Apr-05</t>
  </si>
  <si>
    <t>13 &amp; 05-Aug-05</t>
  </si>
  <si>
    <t>12 &amp; 05-Aug-05</t>
  </si>
  <si>
    <t>9333894 &amp; 16-Feb-13</t>
  </si>
  <si>
    <t>3242251 &amp; 11-Sep-13</t>
  </si>
  <si>
    <t>2118306 &amp; 03-Aug-15</t>
  </si>
  <si>
    <t>3045652 &amp; 26-Oct-15</t>
  </si>
  <si>
    <t>13436 &amp; 15-Dec-15</t>
  </si>
  <si>
    <t>4077737 &amp; 29-Jan-16</t>
  </si>
  <si>
    <t>4341531 &amp; 22-Feb-16</t>
  </si>
  <si>
    <t>4755897 &amp; 30-Apr-16</t>
  </si>
  <si>
    <t>5206602 &amp; 10-May-16</t>
  </si>
  <si>
    <t>6296132 &amp; 09-Aug-16</t>
  </si>
  <si>
    <t>6687240 &amp; 12-Sep-16</t>
  </si>
  <si>
    <t>11804 &amp; 13-Oct-16</t>
  </si>
  <si>
    <t>7523180 &amp; 19-Nov-16</t>
  </si>
  <si>
    <t>12949 &amp; 09-Nov-16</t>
  </si>
  <si>
    <t>6266692 &amp; 06-Aug-16</t>
  </si>
  <si>
    <t>13957 &amp; 05-Dec-16</t>
  </si>
  <si>
    <t>7849290 &amp; 16-Dec-16</t>
  </si>
  <si>
    <t>5908312 &amp; 08-Jul-16</t>
  </si>
  <si>
    <t>7520829 &amp; 19-Nov-16</t>
  </si>
  <si>
    <t>8551068 &amp; 14-Feb-17</t>
  </si>
  <si>
    <t>8770749 &amp; 04-Mar-17</t>
  </si>
  <si>
    <t>8755327 &amp; 03-Mar-17</t>
  </si>
  <si>
    <t>9803271 &amp; 23-May-17</t>
  </si>
  <si>
    <t>9949562 &amp; 03-Jun-17</t>
  </si>
  <si>
    <t>9951715 &amp; 03-Jun-17</t>
  </si>
  <si>
    <t>9949437 &amp; 03-Jun-17</t>
  </si>
  <si>
    <t>2876727 &amp; 17-Aug-17</t>
  </si>
  <si>
    <t>2963544 &amp; 24-Aug-17</t>
  </si>
  <si>
    <t>3168776 &amp; 09-Sep-17</t>
  </si>
  <si>
    <t>3307073 &amp; 20-Sep-17</t>
  </si>
  <si>
    <t>3307074 &amp; 20-Sep-17</t>
  </si>
  <si>
    <t>3307831 &amp; 20-Sep-17</t>
  </si>
  <si>
    <t>3306986 &amp; 20-Sep-17</t>
  </si>
  <si>
    <t>3536615 &amp; 07-Oct-17</t>
  </si>
  <si>
    <t>4869848 &amp; 19-Jan-17</t>
  </si>
  <si>
    <t>5204566 &amp; 14-Feb-18</t>
  </si>
  <si>
    <t>3531285 &amp; 07-Oct-17</t>
  </si>
  <si>
    <t>3564454 &amp; 10-Oct-17</t>
  </si>
  <si>
    <t>3581017 &amp; 11-Oct-17</t>
  </si>
  <si>
    <t>3815951 &amp; 31-Oct-17</t>
  </si>
  <si>
    <t>2399273 &amp; 11-Jul-17</t>
  </si>
  <si>
    <t>4073870 &amp; 20-Nov-17</t>
  </si>
  <si>
    <t>4073878 &amp; 20-Nov-17</t>
  </si>
  <si>
    <t>4335009 &amp; 11-Dec-17</t>
  </si>
  <si>
    <t>4074331 &amp; 20-Nov-17</t>
  </si>
  <si>
    <t>4387376 &amp; 13-Dec-17</t>
  </si>
  <si>
    <t>4236356 &amp; 02-Dec-17</t>
  </si>
  <si>
    <t>4236362 &amp; 02-Dec-17</t>
  </si>
  <si>
    <t>4572917 &amp; 27-Dec-17</t>
  </si>
  <si>
    <t>4574113 &amp; 27-Dec-17</t>
  </si>
  <si>
    <t>4713844 &amp; 08-Jan-18</t>
  </si>
  <si>
    <t>4807468 &amp; 15-Jan-18</t>
  </si>
  <si>
    <t>4073876 &amp; 20-Nov-17</t>
  </si>
  <si>
    <t>4867719 &amp; 19-Jan-18</t>
  </si>
  <si>
    <t>8643812 &amp; 22-Feb-17</t>
  </si>
  <si>
    <t>3287464 &amp; 18-Sep-17</t>
  </si>
  <si>
    <t>5143817 &amp; 09-Feb-18</t>
  </si>
  <si>
    <t>5189564 &amp; 13-Feb-18</t>
  </si>
  <si>
    <t>4935495 &amp; 24-Jan-18</t>
  </si>
  <si>
    <t>5199418 &amp; 14-Feb-18</t>
  </si>
  <si>
    <t>4073905 &amp; 20-Nov-17</t>
  </si>
  <si>
    <t>4387286 &amp; 13-Dec-17</t>
  </si>
  <si>
    <t>3608487 &amp; 13-Oct-17</t>
  </si>
  <si>
    <t>4042958 &amp; 17-Nov-17</t>
  </si>
  <si>
    <t>5304029 &amp; 21-Feb-18</t>
  </si>
  <si>
    <t>5304003 &amp; 21-Feb-18</t>
  </si>
  <si>
    <t>5242777 &amp; 16-Feb-18</t>
  </si>
  <si>
    <t>4591310 &amp; 28-Dec-17</t>
  </si>
  <si>
    <t>8018664 &amp; 30-Dec-16</t>
  </si>
  <si>
    <t>5243697 &amp; 16-Feb-18</t>
  </si>
  <si>
    <t>3633212 &amp; 16-Oct-17</t>
  </si>
  <si>
    <t>4387375 &amp; 13-Dec-17</t>
  </si>
  <si>
    <t>4387380 &amp; 13-Dec-17</t>
  </si>
  <si>
    <t>3521022 &amp; 06-Oct-17</t>
  </si>
  <si>
    <t>4074339 &amp; 20-Nov-17</t>
  </si>
  <si>
    <t>4046056 &amp; 17-Nov-17</t>
  </si>
  <si>
    <t>4489939 &amp; 07-Mar-16</t>
  </si>
  <si>
    <t>7986336 &amp; 27-Dec-16</t>
  </si>
  <si>
    <t>3619704 &amp; 14-Oct-17</t>
  </si>
  <si>
    <t>3864358 &amp; 11-Jan-16</t>
  </si>
  <si>
    <t>3853396 &amp; 08-Jan-16</t>
  </si>
  <si>
    <t>3254674 &amp; 15-Sep-17</t>
  </si>
  <si>
    <t>7709485 &amp; 05-Dec-16</t>
  </si>
  <si>
    <t>8681981 &amp; 25-Feb-17</t>
  </si>
  <si>
    <t>7774094 &amp; 09-Dec-16</t>
  </si>
  <si>
    <t>4951956 &amp; 18-Apr-16</t>
  </si>
  <si>
    <t>3728548 &amp; 28-Dec-15</t>
  </si>
  <si>
    <t>9266671 &amp; 15-Dec-18</t>
  </si>
  <si>
    <t>Aggressive Inc Plot No 30, Saitya Vihar Colony, Jaipur</t>
  </si>
  <si>
    <t>Furniture</t>
  </si>
  <si>
    <t>2001355828/09.02.18</t>
  </si>
  <si>
    <t>4922365/23.01.18</t>
  </si>
  <si>
    <t>MYLAN LABORATORIES Pvt Ltd</t>
  </si>
  <si>
    <t>silica gel</t>
  </si>
  <si>
    <t>20011450277/12.01.19</t>
  </si>
  <si>
    <t>4729208/09.01.18</t>
  </si>
  <si>
    <t>IKEA</t>
  </si>
  <si>
    <t>Multigrain Crispbread 250g</t>
  </si>
  <si>
    <t>2001357026/13.02.18</t>
  </si>
  <si>
    <t>5066499/05.02.18</t>
  </si>
  <si>
    <t>Vert. Lifting Platform Domuslift</t>
  </si>
  <si>
    <t>2001339281/08.01.18</t>
  </si>
  <si>
    <t>4593430/28.12.18</t>
  </si>
  <si>
    <t>BRAND WAGON</t>
  </si>
  <si>
    <t>PREMIUM WINES AND FOODS IMPEX PVT. LTD.</t>
  </si>
  <si>
    <t>FINE WINES N MORE (INDIA) PVT. LTD.</t>
  </si>
  <si>
    <t>CERANA IMPORTS PVT. LTD.</t>
  </si>
  <si>
    <t>ALEVINO BEVERAGES PVT. LTD.</t>
  </si>
  <si>
    <t>ASK AGENCIES &amp; INVESTMENT PVT. LTD.</t>
  </si>
  <si>
    <t>MANSHA AGENCIES PVT. LTD.</t>
  </si>
  <si>
    <t>MOET HENNESSY INDIA PVT. LTD</t>
  </si>
  <si>
    <t>TRINITY VINTNERS PVT LTD</t>
  </si>
  <si>
    <t>DABON INTERNATIONAL PVT. LTD.</t>
  </si>
  <si>
    <t>BERKMANN WINE CELLARS INDIA PVT. LTD.</t>
  </si>
  <si>
    <t>NUANCE GROUP (INDIA) PVT. LTD.</t>
  </si>
  <si>
    <t>INDSCOT BEVERAGES PVT. LTD.</t>
  </si>
  <si>
    <t>SONARYS CO-BRANDS P. LTD.</t>
  </si>
  <si>
    <t>WILLIAM GRANT &amp; SONS INDIA PVT. LTD.</t>
  </si>
  <si>
    <t>IXORA VINEYARDS PRIVATE LIMITED</t>
  </si>
  <si>
    <t>PERNOD RICARD INDIA PVT.LTD.</t>
  </si>
  <si>
    <t>ALCOHOLIC BEVERAGES</t>
  </si>
  <si>
    <t>FOOD STUFF</t>
  </si>
  <si>
    <t>VLPL02-0549-14</t>
  </si>
  <si>
    <t>VLPL02-0550-14</t>
  </si>
  <si>
    <t>VLPL02-0551-14</t>
  </si>
  <si>
    <t>VLPL02-0546-14</t>
  </si>
  <si>
    <t>VLPL02-0500-14</t>
  </si>
  <si>
    <t>VLPL02-0545-14</t>
  </si>
  <si>
    <t>VLPL02-0563-14</t>
  </si>
  <si>
    <t>VLPL02-0540-14</t>
  </si>
  <si>
    <t>VLPL02-0501-14</t>
  </si>
  <si>
    <t>VLPL02-0548-14</t>
  </si>
  <si>
    <t>VLPL02-0606-14</t>
  </si>
  <si>
    <t>VLPL02-0544-14</t>
  </si>
  <si>
    <t>VLPL02-0543-14</t>
  </si>
  <si>
    <t>VLPL02-0683-14</t>
  </si>
  <si>
    <t>SEC. 49 (3782285)</t>
  </si>
  <si>
    <t>VLPL02-0427-14</t>
  </si>
  <si>
    <t>VLPL02-0232-13</t>
  </si>
  <si>
    <t>VLPL02-0384-14</t>
  </si>
  <si>
    <t>VLPL02-0446-14-15</t>
  </si>
  <si>
    <t>VLPL02-1016-14</t>
  </si>
  <si>
    <t>VLPL02-0512-14</t>
  </si>
  <si>
    <t>VLPL02-0513-14</t>
  </si>
  <si>
    <t>VLPL02-0340-14</t>
  </si>
  <si>
    <t>VLPL02-0284-14</t>
  </si>
  <si>
    <t>VLPL02-0807-14</t>
  </si>
  <si>
    <t>VLPL02-0566-14</t>
  </si>
  <si>
    <t>VLPL02-0752-14</t>
  </si>
  <si>
    <t>VLPL02-0455-14</t>
  </si>
  <si>
    <t>VLPL02-3238-17</t>
  </si>
  <si>
    <t>VLPL02-2586-16</t>
  </si>
  <si>
    <t>VLPL02-2605-16</t>
  </si>
  <si>
    <t>VLPL02-0603-14</t>
  </si>
  <si>
    <t>VLPL02-0604-14</t>
  </si>
  <si>
    <t>VLPL02-2707-16</t>
  </si>
  <si>
    <t>VLPL02-0958-14</t>
  </si>
  <si>
    <t>VLPL02-1056-15</t>
  </si>
  <si>
    <t>VLPL02-1376-15</t>
  </si>
  <si>
    <t>VLPL02-3422-17</t>
  </si>
  <si>
    <t>VLPL02-2877-17</t>
  </si>
  <si>
    <t>VLPL02-3008-17</t>
  </si>
  <si>
    <t>VLPL02-3591-17</t>
  </si>
  <si>
    <t>VLPL02-2944-17</t>
  </si>
  <si>
    <t>VLPL02-2973-17</t>
  </si>
  <si>
    <t>VLPL02-1198-15</t>
  </si>
  <si>
    <t>VLPL02-1488-15</t>
  </si>
  <si>
    <t>VLPL02-3040-17</t>
  </si>
  <si>
    <t>VLPL02-2118-16</t>
  </si>
  <si>
    <t>VLPL02-2372-16</t>
  </si>
  <si>
    <t>VLPL02-2405-16</t>
  </si>
  <si>
    <t>VLPL02-2497-16</t>
  </si>
  <si>
    <t>VLPL02-3031-17</t>
  </si>
  <si>
    <t>VLPL02-3187-17</t>
  </si>
  <si>
    <t>VLPL02-3171-17</t>
  </si>
  <si>
    <t>VLPL02-3189-17</t>
  </si>
  <si>
    <t>VLPL02-4119-18</t>
  </si>
  <si>
    <t>VLPL02-3416-17</t>
  </si>
  <si>
    <t>VLPL02-3233-17</t>
  </si>
  <si>
    <t>VLPL02-2255-16</t>
  </si>
  <si>
    <t>VLPL02-4044-18</t>
  </si>
  <si>
    <t>VLPL02-3344-17</t>
  </si>
  <si>
    <t>VLPL02-0595-14</t>
  </si>
  <si>
    <t>VLPL02-2333-16</t>
  </si>
  <si>
    <t>VLPL02-2337-16</t>
  </si>
  <si>
    <t>VLPL02-4041-18</t>
  </si>
  <si>
    <t>VLPL02-4038-18</t>
  </si>
  <si>
    <t>VLPL02-4039-18</t>
  </si>
  <si>
    <t>VLPL02-3757-18</t>
  </si>
  <si>
    <t>VLPL02-3410-17</t>
  </si>
  <si>
    <t>VLPL02-3494-17</t>
  </si>
  <si>
    <t>VLPL02-3007-17</t>
  </si>
  <si>
    <t>VLPL02-3424-17</t>
  </si>
  <si>
    <t>VLPL02-3592-17</t>
  </si>
  <si>
    <t>VLPL02-3944-18</t>
  </si>
  <si>
    <t>VLPL02-0593-14</t>
  </si>
  <si>
    <t>VLPL02-3423-17</t>
  </si>
  <si>
    <t>VLPL02-3471-17</t>
  </si>
  <si>
    <t>VLPL02-2468-16</t>
  </si>
  <si>
    <t>VLPL02-4102-18</t>
  </si>
  <si>
    <t>VLPL02-3508-17</t>
  </si>
  <si>
    <t>VLPL02-3813-18</t>
  </si>
  <si>
    <t>VLPL02-2811-17</t>
  </si>
  <si>
    <t>VLPL02-2518-16</t>
  </si>
  <si>
    <t>VLPL02-4122-18</t>
  </si>
  <si>
    <t>VLPL02-3547-17</t>
  </si>
  <si>
    <t>VLPL02-0625-14</t>
  </si>
  <si>
    <t>VLPL02-3545-17</t>
  </si>
  <si>
    <t>VLPL02-3706-17</t>
  </si>
  <si>
    <t>VLPL02-2812-17</t>
  </si>
  <si>
    <t>VLPL02-2740-16</t>
  </si>
  <si>
    <t>VLPL02-1597-15</t>
  </si>
  <si>
    <t>VLPL02-3554-17</t>
  </si>
  <si>
    <t>VLPL02-2571-17</t>
  </si>
  <si>
    <t>VLPL02-4135-18</t>
  </si>
  <si>
    <t>VLPL02-3577-17</t>
  </si>
  <si>
    <t>VLPL02-4250-18</t>
  </si>
  <si>
    <t>VLPL02-4045-18</t>
  </si>
  <si>
    <t>VLPL02-4117-18</t>
  </si>
  <si>
    <t>VLPL02-4134-18</t>
  </si>
  <si>
    <t>VLPL02-2989-17</t>
  </si>
  <si>
    <t>VLPL02-3589-17</t>
  </si>
  <si>
    <t>VLPL02-3590-17</t>
  </si>
  <si>
    <t>VLPL02-1635-15</t>
  </si>
  <si>
    <t>VLPL02-3611-17</t>
  </si>
  <si>
    <t>VLPL02-0642-14</t>
  </si>
  <si>
    <t>VLPL02-0634-14</t>
  </si>
  <si>
    <t>VLPL02-4377-18</t>
  </si>
  <si>
    <t>VLPL02-0909-14</t>
  </si>
  <si>
    <t>VLPL02-1806-16</t>
  </si>
  <si>
    <t>VLPL02-3630-17</t>
  </si>
  <si>
    <t>VLPL02-2629-16</t>
  </si>
  <si>
    <t>VLPL02-3631-17</t>
  </si>
  <si>
    <t>VLPL02-3982-18</t>
  </si>
  <si>
    <t>VLPL02-4118-18.</t>
  </si>
  <si>
    <t>VLPL02-0650-14</t>
  </si>
  <si>
    <t>VLPL02-2996-17</t>
  </si>
  <si>
    <t>VLPL02-0651-14</t>
  </si>
  <si>
    <t>VLPL02-2658-17</t>
  </si>
  <si>
    <t>VLPL02-3662-17</t>
  </si>
  <si>
    <t>00029</t>
  </si>
  <si>
    <t>00019</t>
  </si>
  <si>
    <t>00005</t>
  </si>
  <si>
    <t>909133</t>
  </si>
  <si>
    <t>71/305</t>
  </si>
  <si>
    <t>952170</t>
  </si>
  <si>
    <t>992243</t>
  </si>
  <si>
    <t>3207415</t>
  </si>
  <si>
    <t>675928</t>
  </si>
  <si>
    <t>5749201</t>
  </si>
  <si>
    <t>7243653</t>
  </si>
  <si>
    <t>8064646</t>
  </si>
  <si>
    <t>6451734</t>
  </si>
  <si>
    <t>7886791</t>
  </si>
  <si>
    <t>3782285</t>
  </si>
  <si>
    <t>4166711</t>
  </si>
  <si>
    <t>4220944</t>
  </si>
  <si>
    <t>4599824</t>
  </si>
  <si>
    <t>3933493</t>
  </si>
  <si>
    <t>3339595</t>
  </si>
  <si>
    <t>4777668</t>
  </si>
  <si>
    <t>6914646</t>
  </si>
  <si>
    <t>5024066</t>
  </si>
  <si>
    <t>5731371</t>
  </si>
  <si>
    <t>7447613</t>
  </si>
  <si>
    <t>709535</t>
  </si>
  <si>
    <t>7067102</t>
  </si>
  <si>
    <t>2947755</t>
  </si>
  <si>
    <t>6831573</t>
  </si>
  <si>
    <t>8182126</t>
  </si>
  <si>
    <t>8416209</t>
  </si>
  <si>
    <t>8257167</t>
  </si>
  <si>
    <t>7704438</t>
  </si>
  <si>
    <t>8826687</t>
  </si>
  <si>
    <t>6493104</t>
  </si>
  <si>
    <t>5744208</t>
  </si>
  <si>
    <t>3796275</t>
  </si>
  <si>
    <t>9266131</t>
  </si>
  <si>
    <t>9760682</t>
  </si>
  <si>
    <t>2002364</t>
  </si>
  <si>
    <t>2098737</t>
  </si>
  <si>
    <t>2199877</t>
  </si>
  <si>
    <t>7494885</t>
  </si>
  <si>
    <t>3407449</t>
  </si>
  <si>
    <t>2530588</t>
  </si>
  <si>
    <t>6348269</t>
  </si>
  <si>
    <t>7436530</t>
  </si>
  <si>
    <t>7576475</t>
  </si>
  <si>
    <t>7118991</t>
  </si>
  <si>
    <t>7611408</t>
  </si>
  <si>
    <t>3164368</t>
  </si>
  <si>
    <t>2518049</t>
  </si>
  <si>
    <t>3222922</t>
  </si>
  <si>
    <t>3210534</t>
  </si>
  <si>
    <t>3396407</t>
  </si>
  <si>
    <t>6996443</t>
  </si>
  <si>
    <t>3728713</t>
  </si>
  <si>
    <t>3774404</t>
  </si>
  <si>
    <t>7835582</t>
  </si>
  <si>
    <t>7351441</t>
  </si>
  <si>
    <t>7271625</t>
  </si>
  <si>
    <t>3770209</t>
  </si>
  <si>
    <t>3836654</t>
  </si>
  <si>
    <t>3852802</t>
  </si>
  <si>
    <t>3813802</t>
  </si>
  <si>
    <t>4058497</t>
  </si>
  <si>
    <t>4147463</t>
  </si>
  <si>
    <t>7487437</t>
  </si>
  <si>
    <t>4148267</t>
  </si>
  <si>
    <t>4091664</t>
  </si>
  <si>
    <t>7186663</t>
  </si>
  <si>
    <t>4140716</t>
  </si>
  <si>
    <t>4302897</t>
  </si>
  <si>
    <t>7821137</t>
  </si>
  <si>
    <t>4387376</t>
  </si>
  <si>
    <t>4358188</t>
  </si>
  <si>
    <t>7915771</t>
  </si>
  <si>
    <t>7942849</t>
  </si>
  <si>
    <t>4483324</t>
  </si>
  <si>
    <t>4505061</t>
  </si>
  <si>
    <t>783664</t>
  </si>
  <si>
    <t>4498696</t>
  </si>
  <si>
    <t>4591310</t>
  </si>
  <si>
    <t>8016663</t>
  </si>
  <si>
    <t>8045244</t>
  </si>
  <si>
    <t>3764212</t>
  </si>
  <si>
    <t>4685129</t>
  </si>
  <si>
    <t>7970300</t>
  </si>
  <si>
    <t>3908574</t>
  </si>
  <si>
    <t>4808591</t>
  </si>
  <si>
    <t>4622736</t>
  </si>
  <si>
    <t>4897577</t>
  </si>
  <si>
    <t>8275452</t>
  </si>
  <si>
    <t>4858443</t>
  </si>
  <si>
    <t>4917989</t>
  </si>
  <si>
    <t>4849991</t>
  </si>
  <si>
    <t>4035217</t>
  </si>
  <si>
    <t>4920909</t>
  </si>
  <si>
    <t>8025493</t>
  </si>
  <si>
    <t>5869641</t>
  </si>
  <si>
    <t>4983534</t>
  </si>
  <si>
    <t>7925953</t>
  </si>
  <si>
    <t>4721535</t>
  </si>
  <si>
    <t>5059754</t>
  </si>
  <si>
    <t>8558212</t>
  </si>
  <si>
    <t>5243264</t>
  </si>
  <si>
    <t>5243697</t>
  </si>
  <si>
    <t>8560085</t>
  </si>
  <si>
    <t>9327466</t>
  </si>
  <si>
    <t>4260917</t>
  </si>
  <si>
    <t>9327860</t>
  </si>
  <si>
    <t>8670896</t>
  </si>
  <si>
    <t>5380657</t>
  </si>
  <si>
    <t>VLPL-S-0022-16</t>
  </si>
  <si>
    <t>VLPL-S-0069-17</t>
  </si>
  <si>
    <t>VLPL-S-0091-17</t>
  </si>
  <si>
    <t>VLPL-S-0117-17</t>
  </si>
  <si>
    <t>VLPL-S-0162-17</t>
  </si>
  <si>
    <t>VLPL-S-0223-17</t>
  </si>
  <si>
    <t>VLPL-S-0094-17</t>
  </si>
  <si>
    <t>VLPL-S-0158-17</t>
  </si>
  <si>
    <t>VLPL-S-0203-17</t>
  </si>
  <si>
    <t>VLPL-S-0175-17</t>
  </si>
  <si>
    <t>VLPL-S-0151-17</t>
  </si>
  <si>
    <t>VLPL-S-0190-17</t>
  </si>
  <si>
    <t>VLPL-S-0246-18</t>
  </si>
  <si>
    <t>VLPL-S-0215-17</t>
  </si>
  <si>
    <t>VLPL-S-0236-17</t>
  </si>
  <si>
    <t>VLPL-S-0194-17</t>
  </si>
  <si>
    <t>VLPL-S-0160-17</t>
  </si>
  <si>
    <t>VLPL-S-0185-17</t>
  </si>
  <si>
    <t>VLPL-S-0195-17</t>
  </si>
  <si>
    <t>VLPL-S-0253-18</t>
  </si>
  <si>
    <t>VLPL-S-0213-17</t>
  </si>
  <si>
    <t>VLPL-S-0197-17</t>
  </si>
  <si>
    <t>VLPL-S-0211-17</t>
  </si>
  <si>
    <t>VLPL-S-0164-17</t>
  </si>
  <si>
    <t>VLPL-S-0231-17</t>
  </si>
  <si>
    <t>VLPL-S-0255-18</t>
  </si>
  <si>
    <t>VLPL-S-0217-17</t>
  </si>
  <si>
    <t>VLPL-S-0218-17</t>
  </si>
  <si>
    <t>VLPL-S-0198-17</t>
  </si>
  <si>
    <t>VLPL-S-0189-17</t>
  </si>
  <si>
    <t>VLPL-S-0210-17</t>
  </si>
  <si>
    <t>VLPL-S-0290-18</t>
  </si>
  <si>
    <t>VLPL-S-0073-17</t>
  </si>
  <si>
    <t>VLPL-S-0127-17</t>
  </si>
  <si>
    <t>VLPL-S-0132-17</t>
  </si>
  <si>
    <t>VLPL-S-0182-17</t>
  </si>
  <si>
    <t>VLPL-S-0265-18</t>
  </si>
  <si>
    <t>VLPL-S-0297-18</t>
  </si>
  <si>
    <t>VLPL-S-0092-17</t>
  </si>
  <si>
    <t>4567179</t>
  </si>
  <si>
    <t>8477634</t>
  </si>
  <si>
    <t>8670881</t>
  </si>
  <si>
    <t>2388751</t>
  </si>
  <si>
    <t>2391140</t>
  </si>
  <si>
    <t>2940828</t>
  </si>
  <si>
    <t>2864985</t>
  </si>
  <si>
    <t>3053620</t>
  </si>
  <si>
    <t>3145614</t>
  </si>
  <si>
    <t>3231621</t>
  </si>
  <si>
    <t>3426796</t>
  </si>
  <si>
    <t>3484168</t>
  </si>
  <si>
    <t>7119817</t>
  </si>
  <si>
    <t>3836644</t>
  </si>
  <si>
    <t>3783935</t>
  </si>
  <si>
    <t>4009497</t>
  </si>
  <si>
    <t>7697815</t>
  </si>
  <si>
    <t>7550865</t>
  </si>
  <si>
    <t>8304466</t>
  </si>
  <si>
    <t>06-1209410</t>
  </si>
  <si>
    <t>ESCALATION TRAVELWARE INDIA PVT. LTD.</t>
  </si>
  <si>
    <t>V.M INTERNATIONAL</t>
  </si>
  <si>
    <t>159 CTN</t>
  </si>
  <si>
    <t>ABS TROLLY CASE (20+24+28")</t>
  </si>
  <si>
    <t>BABY TOYS</t>
  </si>
  <si>
    <t xml:space="preserve">2001177997/17-Feb-17
</t>
  </si>
  <si>
    <t xml:space="preserve">2001333362/ 27-Dec-17
</t>
  </si>
  <si>
    <t xml:space="preserve">8559433/15-Feb-17
</t>
  </si>
  <si>
    <t xml:space="preserve">4479556/20-Dec-17
</t>
  </si>
  <si>
    <t xml:space="preserve">List of Importers and the imported goods bonded in various bonded warehouse under the jurisdiction of JNCH which are yet to be cleared within the bonded period or extending the valadity of bonds. All are  requested to extend their time expired bonds on production of Bank Guarantee (or) pay the applicable duty plus interest and exbond/re-export the goods after extension of bonding period. </t>
  </si>
  <si>
    <t xml:space="preserve">QUANTITY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</si>
</sst>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d\.mm\.yy;@"/>
    <numFmt numFmtId="165" formatCode="_(* #,##0.000_);_(* \(#,##0.000\);_(* &quot;-&quot;??_);_(@_)"/>
    <numFmt numFmtId="166" formatCode="#,##0.00&quot; &quot;;&quot; (&quot;#,##0.00&quot;)&quot;;&quot; -&quot;#&quot; &quot;;@&quot; &quot;"/>
    <numFmt numFmtId="167" formatCode="dd\.mm\.yy;@"/>
  </numFmts>
  <fonts count="24">
    <font>
      <sz val="11"/>
      <color theme="1"/>
      <name val="Calibri"/>
      <family val="2"/>
      <scheme val="minor"/>
    </font>
    <font>
      <sz val="10"/>
      <name val="Times New Roman"/>
      <family val="1"/>
    </font>
    <font>
      <sz val="10"/>
      <name val="Calibri"/>
      <family val="2"/>
      <scheme val="minor"/>
    </font>
    <font>
      <sz val="10"/>
      <name val="Arial"/>
      <family val="2"/>
    </font>
    <font>
      <sz val="10"/>
      <name val="Cambria"/>
      <family val="1"/>
    </font>
    <font>
      <sz val="11"/>
      <color theme="1"/>
      <name val="Calibri"/>
      <family val="2"/>
      <scheme val="minor"/>
    </font>
    <font>
      <sz val="10"/>
      <name val="Bookman Old Style"/>
      <family val="1"/>
    </font>
    <font>
      <sz val="10"/>
      <name val="Comic Sans MS"/>
      <family val="4"/>
    </font>
    <font>
      <sz val="11"/>
      <color rgb="FF000000"/>
      <name val="Arial1"/>
    </font>
    <font>
      <b/>
      <sz val="10"/>
      <name val="Times New Roman"/>
      <family val="1"/>
    </font>
    <font>
      <sz val="12"/>
      <name val="Calibri"/>
      <family val="2"/>
      <scheme val="minor"/>
    </font>
    <font>
      <sz val="11"/>
      <name val="Times New Roman"/>
      <family val="1"/>
    </font>
    <font>
      <b/>
      <sz val="11"/>
      <name val="Times New Roman"/>
      <family val="1"/>
    </font>
    <font>
      <sz val="10"/>
      <name val="Arial"/>
    </font>
    <font>
      <b/>
      <sz val="10"/>
      <name val="Bookman Old Style"/>
      <family val="1"/>
    </font>
    <font>
      <b/>
      <sz val="10"/>
      <name val="Arial"/>
      <family val="2"/>
    </font>
    <font>
      <b/>
      <sz val="8"/>
      <name val="Arial"/>
      <family val="2"/>
    </font>
    <font>
      <b/>
      <sz val="9"/>
      <name val="Arial"/>
      <family val="2"/>
    </font>
    <font>
      <sz val="11"/>
      <name val="Calibri"/>
      <family val="2"/>
      <scheme val="minor"/>
    </font>
    <font>
      <sz val="8"/>
      <name val="Verdana"/>
      <family val="2"/>
    </font>
    <font>
      <sz val="10"/>
      <name val="Book Antiqua"/>
      <family val="1"/>
    </font>
    <font>
      <sz val="10"/>
      <name val="Comic Sans MS1"/>
      <family val="2"/>
    </font>
    <font>
      <sz val="10"/>
      <name val="Verdana"/>
      <family val="2"/>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3" fillId="0" borderId="0"/>
    <xf numFmtId="43" fontId="5" fillId="0" borderId="0" applyFont="0" applyFill="0" applyBorder="0" applyAlignment="0" applyProtection="0"/>
    <xf numFmtId="0" fontId="3" fillId="0" borderId="0"/>
    <xf numFmtId="165" fontId="8" fillId="0" borderId="0" applyFont="0" applyBorder="0" applyProtection="0"/>
    <xf numFmtId="166" fontId="8" fillId="0" borderId="0" applyFont="0" applyBorder="0" applyProtection="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cellStyleXfs>
  <cellXfs count="96">
    <xf numFmtId="0" fontId="0" fillId="0" borderId="0" xfId="0"/>
    <xf numFmtId="0" fontId="2" fillId="2" borderId="1" xfId="0" applyFont="1" applyFill="1" applyBorder="1" applyAlignment="1">
      <alignment horizontal="center" vertical="top" wrapText="1"/>
    </xf>
    <xf numFmtId="2" fontId="1" fillId="2" borderId="1" xfId="0" applyNumberFormat="1" applyFont="1" applyFill="1" applyBorder="1" applyAlignment="1">
      <alignment horizontal="center" vertical="top" wrapText="1"/>
    </xf>
    <xf numFmtId="0" fontId="1" fillId="2" borderId="0" xfId="0" applyFont="1" applyFill="1" applyAlignment="1">
      <alignment horizontal="center" vertical="top" wrapText="1"/>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3" fillId="2" borderId="1" xfId="1" applyFill="1" applyBorder="1" applyAlignment="1">
      <alignment horizontal="center" vertical="center" wrapText="1"/>
    </xf>
    <xf numFmtId="0" fontId="3" fillId="2" borderId="1" xfId="0" applyFont="1" applyFill="1" applyBorder="1" applyAlignment="1">
      <alignment horizontal="center" wrapText="1"/>
    </xf>
    <xf numFmtId="0" fontId="1" fillId="2" borderId="1" xfId="0" applyFont="1" applyFill="1" applyBorder="1" applyAlignment="1">
      <alignment vertical="top"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3" fillId="2" borderId="1" xfId="0" applyFont="1" applyFill="1" applyBorder="1" applyAlignment="1">
      <alignment horizontal="center" vertical="justify" wrapText="1"/>
    </xf>
    <xf numFmtId="0" fontId="3" fillId="2" borderId="1" xfId="0" applyFont="1" applyFill="1" applyBorder="1" applyAlignment="1">
      <alignment vertical="top" wrapText="1"/>
    </xf>
    <xf numFmtId="0" fontId="1" fillId="2" borderId="1" xfId="0" applyFont="1" applyFill="1" applyBorder="1" applyAlignment="1">
      <alignment horizontal="center" vertical="top" wrapText="1"/>
    </xf>
    <xf numFmtId="0" fontId="11" fillId="2" borderId="1" xfId="0" applyFont="1" applyFill="1" applyBorder="1" applyAlignment="1">
      <alignment vertical="top" wrapText="1"/>
    </xf>
    <xf numFmtId="0" fontId="11" fillId="2" borderId="1" xfId="0" applyFont="1" applyFill="1" applyBorder="1" applyAlignment="1">
      <alignment horizontal="center" vertical="top" wrapText="1"/>
    </xf>
    <xf numFmtId="2" fontId="12" fillId="2" borderId="1" xfId="0" applyNumberFormat="1" applyFont="1" applyFill="1" applyBorder="1" applyAlignment="1">
      <alignment horizontal="center" vertical="top" wrapText="1"/>
    </xf>
    <xf numFmtId="0" fontId="2" fillId="2" borderId="1" xfId="0" applyFont="1" applyFill="1" applyBorder="1" applyAlignment="1">
      <alignment vertical="top" wrapText="1"/>
    </xf>
    <xf numFmtId="0" fontId="10" fillId="2" borderId="1" xfId="0" applyFont="1" applyFill="1" applyBorder="1" applyAlignment="1">
      <alignment vertical="top" wrapText="1"/>
    </xf>
    <xf numFmtId="0" fontId="0" fillId="0" borderId="0" xfId="0" applyAlignment="1">
      <alignment wrapText="1"/>
    </xf>
    <xf numFmtId="0" fontId="7" fillId="2" borderId="1" xfId="0" applyFont="1" applyFill="1" applyBorder="1" applyAlignment="1">
      <alignment horizontal="center" vertical="center" wrapText="1"/>
    </xf>
    <xf numFmtId="0" fontId="3" fillId="2" borderId="1" xfId="0" applyFont="1" applyFill="1" applyBorder="1" applyAlignment="1">
      <alignment wrapText="1"/>
    </xf>
    <xf numFmtId="0" fontId="3" fillId="2" borderId="1" xfId="0" applyFont="1" applyFill="1" applyBorder="1" applyAlignment="1">
      <alignment horizontal="left" wrapText="1"/>
    </xf>
    <xf numFmtId="14" fontId="3" fillId="2" borderId="1" xfId="0" applyNumberFormat="1" applyFont="1" applyFill="1" applyBorder="1" applyAlignment="1">
      <alignment horizontal="left" wrapText="1"/>
    </xf>
    <xf numFmtId="14" fontId="3" fillId="2" borderId="1" xfId="0" quotePrefix="1" applyNumberFormat="1" applyFont="1" applyFill="1" applyBorder="1" applyAlignment="1">
      <alignment horizontal="left" wrapText="1"/>
    </xf>
    <xf numFmtId="0" fontId="3" fillId="2" borderId="1" xfId="0" quotePrefix="1" applyFont="1" applyFill="1" applyBorder="1" applyAlignment="1">
      <alignment horizontal="left" wrapText="1"/>
    </xf>
    <xf numFmtId="0" fontId="3" fillId="2" borderId="1" xfId="1" applyFill="1" applyBorder="1" applyAlignment="1">
      <alignment horizontal="center" wrapText="1"/>
    </xf>
    <xf numFmtId="0" fontId="3" fillId="2" borderId="1" xfId="3" applyFill="1" applyBorder="1" applyAlignment="1">
      <alignment horizontal="center" wrapText="1"/>
    </xf>
    <xf numFmtId="0" fontId="17" fillId="2" borderId="1" xfId="14" applyFont="1" applyFill="1" applyBorder="1" applyAlignment="1">
      <alignment horizontal="center" vertical="center" wrapText="1"/>
    </xf>
    <xf numFmtId="0" fontId="15" fillId="2" borderId="1" xfId="14" applyFont="1" applyFill="1" applyBorder="1" applyAlignment="1">
      <alignment horizontal="center" vertical="center" wrapText="1"/>
    </xf>
    <xf numFmtId="0" fontId="15" fillId="2" borderId="1" xfId="16" applyFont="1" applyFill="1" applyBorder="1" applyAlignment="1">
      <alignment horizontal="center" vertical="center"/>
    </xf>
    <xf numFmtId="0" fontId="15" fillId="2" borderId="1" xfId="16" applyFont="1" applyFill="1" applyBorder="1" applyAlignment="1">
      <alignment horizontal="left" vertical="center" wrapText="1"/>
    </xf>
    <xf numFmtId="0" fontId="15" fillId="2" borderId="1" xfId="14" applyFont="1" applyFill="1" applyBorder="1" applyAlignment="1">
      <alignment horizontal="center" vertical="center"/>
    </xf>
    <xf numFmtId="0" fontId="16" fillId="2" borderId="1" xfId="14" applyFont="1" applyFill="1" applyBorder="1" applyAlignment="1">
      <alignment horizontal="center" vertical="center"/>
    </xf>
    <xf numFmtId="1" fontId="15" fillId="2" borderId="1" xfId="14" applyNumberFormat="1" applyFont="1" applyFill="1" applyBorder="1" applyAlignment="1">
      <alignment horizontal="center" vertical="center"/>
    </xf>
    <xf numFmtId="0" fontId="15" fillId="2" borderId="1" xfId="16" applyFont="1" applyFill="1" applyBorder="1" applyAlignment="1">
      <alignment horizontal="center" vertical="center" wrapText="1"/>
    </xf>
    <xf numFmtId="0" fontId="4" fillId="2" borderId="1" xfId="0" applyFont="1" applyFill="1" applyBorder="1" applyAlignment="1">
      <alignment horizontal="left" wrapText="1"/>
    </xf>
    <xf numFmtId="0" fontId="6" fillId="2" borderId="1" xfId="0" applyFont="1" applyFill="1" applyBorder="1" applyAlignment="1">
      <alignment horizontal="center" vertical="center" wrapText="1"/>
    </xf>
    <xf numFmtId="2" fontId="3" fillId="2" borderId="1" xfId="0" applyNumberFormat="1" applyFont="1" applyFill="1" applyBorder="1" applyAlignment="1">
      <alignment horizontal="left" wrapText="1"/>
    </xf>
    <xf numFmtId="164" fontId="3" fillId="2" borderId="1" xfId="0" applyNumberFormat="1" applyFont="1" applyFill="1" applyBorder="1" applyAlignment="1">
      <alignment horizontal="left" wrapText="1"/>
    </xf>
    <xf numFmtId="17" fontId="3" fillId="2" borderId="1" xfId="0" applyNumberFormat="1" applyFont="1" applyFill="1" applyBorder="1" applyAlignment="1">
      <alignment wrapText="1"/>
    </xf>
    <xf numFmtId="0" fontId="3" fillId="2" borderId="1" xfId="0" applyFont="1" applyFill="1" applyBorder="1" applyAlignment="1">
      <alignment horizontal="right" wrapText="1"/>
    </xf>
    <xf numFmtId="164" fontId="3" fillId="2" borderId="1" xfId="0" quotePrefix="1" applyNumberFormat="1" applyFont="1" applyFill="1" applyBorder="1" applyAlignment="1">
      <alignment horizontal="left" wrapText="1"/>
    </xf>
    <xf numFmtId="17" fontId="3" fillId="2" borderId="1" xfId="0" quotePrefix="1" applyNumberFormat="1" applyFont="1" applyFill="1" applyBorder="1" applyAlignment="1">
      <alignment horizontal="left" wrapText="1"/>
    </xf>
    <xf numFmtId="0" fontId="1" fillId="2" borderId="1" xfId="0" applyFont="1" applyFill="1" applyBorder="1" applyAlignment="1">
      <alignment horizontal="center" wrapText="1"/>
    </xf>
    <xf numFmtId="166" fontId="1" fillId="2" borderId="1" xfId="4" applyNumberFormat="1" applyFont="1" applyFill="1" applyBorder="1" applyAlignment="1">
      <alignment horizontal="right" vertical="top" wrapText="1"/>
    </xf>
    <xf numFmtId="0" fontId="3" fillId="2" borderId="1" xfId="3" applyFill="1" applyBorder="1" applyAlignment="1">
      <alignment horizontal="center" vertical="center" wrapText="1"/>
    </xf>
    <xf numFmtId="167" fontId="7" fillId="2" borderId="1" xfId="3" applyNumberFormat="1" applyFont="1" applyFill="1" applyBorder="1" applyAlignment="1">
      <alignment horizontal="center" wrapText="1"/>
    </xf>
    <xf numFmtId="43" fontId="1" fillId="2" borderId="1" xfId="2" applyFont="1" applyFill="1" applyBorder="1" applyAlignment="1">
      <alignment horizontal="right" vertical="top" wrapText="1"/>
    </xf>
    <xf numFmtId="0" fontId="3" fillId="2" borderId="1" xfId="0" applyFont="1" applyFill="1" applyBorder="1" applyAlignment="1">
      <alignment horizontal="justify" vertical="center" wrapText="1"/>
    </xf>
    <xf numFmtId="0" fontId="3" fillId="2" borderId="1" xfId="0" quotePrefix="1" applyFont="1" applyFill="1" applyBorder="1" applyAlignment="1">
      <alignment horizontal="center" vertical="center" wrapText="1"/>
    </xf>
    <xf numFmtId="0" fontId="3" fillId="2" borderId="1" xfId="0" applyFont="1" applyFill="1" applyBorder="1" applyAlignment="1">
      <alignment vertical="center" wrapText="1"/>
    </xf>
    <xf numFmtId="1"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14" fontId="3" fillId="2" borderId="1" xfId="0" quotePrefix="1" applyNumberFormat="1" applyFont="1" applyFill="1" applyBorder="1" applyAlignment="1">
      <alignment horizontal="center" vertical="center" wrapText="1"/>
    </xf>
    <xf numFmtId="14" fontId="3" fillId="2" borderId="1" xfId="0" quotePrefix="1" applyNumberFormat="1" applyFont="1" applyFill="1" applyBorder="1" applyAlignment="1">
      <alignment horizontal="left" vertical="center" wrapText="1"/>
    </xf>
    <xf numFmtId="0" fontId="3" fillId="2" borderId="1" xfId="6" applyFill="1" applyBorder="1" applyAlignment="1">
      <alignment horizontal="justify" vertical="center" wrapText="1"/>
    </xf>
    <xf numFmtId="0" fontId="3" fillId="2" borderId="1" xfId="6" applyFill="1" applyBorder="1" applyAlignment="1">
      <alignment horizontal="center" vertical="center" wrapText="1"/>
    </xf>
    <xf numFmtId="0" fontId="3" fillId="2" borderId="1" xfId="0" applyFont="1" applyFill="1" applyBorder="1" applyAlignment="1">
      <alignment horizontal="center" vertical="top" wrapText="1"/>
    </xf>
    <xf numFmtId="0" fontId="14" fillId="2" borderId="1" xfId="7" applyFont="1" applyFill="1" applyBorder="1" applyAlignment="1">
      <alignment horizontal="center" vertical="center" wrapText="1"/>
    </xf>
    <xf numFmtId="0" fontId="2" fillId="2" borderId="1" xfId="0" applyFont="1" applyFill="1" applyBorder="1" applyAlignment="1">
      <alignment wrapText="1"/>
    </xf>
    <xf numFmtId="0" fontId="18" fillId="2" borderId="1" xfId="0" applyFont="1" applyFill="1" applyBorder="1" applyAlignment="1">
      <alignment wrapText="1"/>
    </xf>
    <xf numFmtId="16" fontId="3" fillId="2" borderId="1" xfId="0" applyNumberFormat="1" applyFont="1" applyFill="1" applyBorder="1" applyAlignment="1">
      <alignment horizontal="center" wrapText="1"/>
    </xf>
    <xf numFmtId="0" fontId="19" fillId="2" borderId="1" xfId="0" applyFont="1" applyFill="1" applyBorder="1" applyAlignment="1">
      <alignment horizontal="left" vertical="center" wrapText="1"/>
    </xf>
    <xf numFmtId="4" fontId="19" fillId="2" borderId="1" xfId="0" applyNumberFormat="1" applyFont="1" applyFill="1" applyBorder="1" applyAlignment="1">
      <alignment horizontal="right" vertical="center"/>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center" wrapText="1"/>
    </xf>
    <xf numFmtId="0" fontId="20" fillId="2" borderId="1" xfId="0" applyFont="1" applyFill="1" applyBorder="1" applyAlignment="1">
      <alignment wrapText="1"/>
    </xf>
    <xf numFmtId="0" fontId="20" fillId="2" borderId="1" xfId="0" applyFont="1" applyFill="1" applyBorder="1" applyAlignment="1">
      <alignment horizontal="center" wrapText="1"/>
    </xf>
    <xf numFmtId="0" fontId="20" fillId="2" borderId="1" xfId="0" applyFont="1" applyFill="1" applyBorder="1" applyAlignment="1">
      <alignment horizontal="right" wrapText="1"/>
    </xf>
    <xf numFmtId="0" fontId="18" fillId="2" borderId="1" xfId="0" applyFont="1" applyFill="1" applyBorder="1" applyAlignment="1">
      <alignment horizontal="right" wrapText="1"/>
    </xf>
    <xf numFmtId="0" fontId="18" fillId="2" borderId="1" xfId="0" applyFont="1" applyFill="1" applyBorder="1" applyAlignment="1">
      <alignment horizontal="left" wrapText="1"/>
    </xf>
    <xf numFmtId="0" fontId="1" fillId="2" borderId="1" xfId="0" applyFont="1" applyFill="1" applyBorder="1" applyAlignment="1">
      <alignment horizontal="center" vertical="center" wrapText="1"/>
    </xf>
    <xf numFmtId="43" fontId="1" fillId="2" borderId="1" xfId="2" applyFont="1" applyFill="1" applyBorder="1" applyAlignment="1">
      <alignment horizontal="right" wrapText="1"/>
    </xf>
    <xf numFmtId="43" fontId="1" fillId="2" borderId="1" xfId="2" applyFont="1" applyFill="1" applyBorder="1" applyAlignment="1">
      <alignment horizontal="center" vertical="top" wrapText="1"/>
    </xf>
    <xf numFmtId="166" fontId="1" fillId="2" borderId="1" xfId="5" applyFont="1" applyFill="1" applyBorder="1" applyAlignment="1">
      <alignment horizontal="right" wrapText="1"/>
    </xf>
    <xf numFmtId="0" fontId="1" fillId="2" borderId="1" xfId="6" applyFont="1" applyFill="1" applyBorder="1" applyAlignment="1">
      <alignment horizontal="center" wrapText="1"/>
    </xf>
    <xf numFmtId="0" fontId="3" fillId="2" borderId="1" xfId="3" applyFill="1" applyBorder="1" applyAlignment="1">
      <alignment wrapText="1"/>
    </xf>
    <xf numFmtId="0" fontId="3" fillId="2" borderId="1" xfId="3" applyFill="1" applyBorder="1" applyAlignment="1">
      <alignment horizontal="left" wrapText="1"/>
    </xf>
    <xf numFmtId="0" fontId="3" fillId="2" borderId="1" xfId="3" applyFill="1" applyBorder="1" applyAlignment="1">
      <alignment horizontal="left" vertical="center" wrapText="1"/>
    </xf>
    <xf numFmtId="0" fontId="21" fillId="2" borderId="1" xfId="3" applyFont="1" applyFill="1" applyBorder="1" applyAlignment="1">
      <alignment horizontal="left" wrapText="1"/>
    </xf>
    <xf numFmtId="0" fontId="7" fillId="2" borderId="1" xfId="3" applyFont="1" applyFill="1" applyBorder="1" applyAlignment="1">
      <alignment horizontal="left" wrapText="1"/>
    </xf>
    <xf numFmtId="0" fontId="7" fillId="2" borderId="1" xfId="3" applyFont="1" applyFill="1" applyBorder="1" applyAlignment="1">
      <alignment horizontal="center" wrapText="1"/>
    </xf>
    <xf numFmtId="165" fontId="1" fillId="2" borderId="1" xfId="2" applyNumberFormat="1" applyFont="1" applyFill="1" applyBorder="1" applyAlignment="1">
      <alignment horizontal="right" vertical="top" wrapText="1"/>
    </xf>
    <xf numFmtId="17" fontId="1" fillId="2" borderId="1" xfId="0" applyNumberFormat="1" applyFont="1" applyFill="1" applyBorder="1" applyAlignment="1">
      <alignment horizontal="center" vertical="top" wrapText="1"/>
    </xf>
    <xf numFmtId="0" fontId="22" fillId="2" borderId="1" xfId="0" applyFont="1" applyFill="1" applyBorder="1" applyAlignment="1">
      <alignment horizontal="center" vertical="top" wrapText="1"/>
    </xf>
    <xf numFmtId="4" fontId="22" fillId="2" borderId="1" xfId="0" applyNumberFormat="1" applyFont="1" applyFill="1" applyBorder="1" applyAlignment="1">
      <alignment horizontal="center" vertical="top" wrapText="1"/>
    </xf>
    <xf numFmtId="1" fontId="17" fillId="2" borderId="1" xfId="1" applyNumberFormat="1" applyFont="1" applyFill="1" applyBorder="1" applyAlignment="1">
      <alignment vertical="center" wrapText="1"/>
    </xf>
    <xf numFmtId="0" fontId="18" fillId="2" borderId="0" xfId="0" applyFont="1" applyFill="1" applyAlignment="1">
      <alignment wrapText="1"/>
    </xf>
    <xf numFmtId="0" fontId="1" fillId="2" borderId="1" xfId="0" applyFont="1" applyFill="1" applyBorder="1" applyAlignment="1">
      <alignment horizontal="center" vertical="top" wrapText="1"/>
    </xf>
    <xf numFmtId="0" fontId="23" fillId="0" borderId="1" xfId="0" applyFont="1" applyBorder="1" applyAlignment="1">
      <alignment horizontal="center" wrapText="1"/>
    </xf>
  </cellXfs>
  <cellStyles count="29">
    <cellStyle name="Comma" xfId="2" builtinId="3"/>
    <cellStyle name="Excel_BuiltIn_Comma" xfId="4" xr:uid="{00000000-0005-0000-0000-000001000000}"/>
    <cellStyle name="Excel_BuiltIn_Comma 2" xfId="5" xr:uid="{00000000-0005-0000-0000-000002000000}"/>
    <cellStyle name="Normal" xfId="0" builtinId="0"/>
    <cellStyle name="Normal 10" xfId="3" xr:uid="{00000000-0005-0000-0000-000004000000}"/>
    <cellStyle name="Normal 2" xfId="1" xr:uid="{00000000-0005-0000-0000-000005000000}"/>
    <cellStyle name="Normal 2 2" xfId="8" xr:uid="{00000000-0005-0000-0000-000006000000}"/>
    <cellStyle name="Normal 2 2 2" xfId="9" xr:uid="{00000000-0005-0000-0000-000007000000}"/>
    <cellStyle name="Normal 2 2 2 2" xfId="10" xr:uid="{00000000-0005-0000-0000-000008000000}"/>
    <cellStyle name="Normal 2 2 3" xfId="11" xr:uid="{00000000-0005-0000-0000-000009000000}"/>
    <cellStyle name="Normal 2 3" xfId="12" xr:uid="{00000000-0005-0000-0000-00000A000000}"/>
    <cellStyle name="Normal 2 3 2" xfId="13" xr:uid="{00000000-0005-0000-0000-00000B000000}"/>
    <cellStyle name="Normal 2 3 2 2" xfId="14" xr:uid="{00000000-0005-0000-0000-00000C000000}"/>
    <cellStyle name="Normal 2 3 3" xfId="15" xr:uid="{00000000-0005-0000-0000-00000D000000}"/>
    <cellStyle name="Normal 2 4" xfId="16" xr:uid="{00000000-0005-0000-0000-00000E000000}"/>
    <cellStyle name="Normal 2 4 2" xfId="17" xr:uid="{00000000-0005-0000-0000-00000F000000}"/>
    <cellStyle name="Normal 2 5" xfId="18" xr:uid="{00000000-0005-0000-0000-000010000000}"/>
    <cellStyle name="Normal 3" xfId="6" xr:uid="{00000000-0005-0000-0000-000011000000}"/>
    <cellStyle name="Normal 3 2" xfId="19" xr:uid="{00000000-0005-0000-0000-000012000000}"/>
    <cellStyle name="Normal 3 2 2" xfId="20" xr:uid="{00000000-0005-0000-0000-000013000000}"/>
    <cellStyle name="Normal 3 2 2 2" xfId="21" xr:uid="{00000000-0005-0000-0000-000014000000}"/>
    <cellStyle name="Normal 3 2 3" xfId="22" xr:uid="{00000000-0005-0000-0000-000015000000}"/>
    <cellStyle name="Normal 3 3" xfId="23" xr:uid="{00000000-0005-0000-0000-000016000000}"/>
    <cellStyle name="Normal 3 3 2" xfId="24" xr:uid="{00000000-0005-0000-0000-000017000000}"/>
    <cellStyle name="Normal 3 3 2 2" xfId="25" xr:uid="{00000000-0005-0000-0000-000018000000}"/>
    <cellStyle name="Normal 3 3 3" xfId="26" xr:uid="{00000000-0005-0000-0000-000019000000}"/>
    <cellStyle name="Normal 3 4" xfId="27" xr:uid="{00000000-0005-0000-0000-00001A000000}"/>
    <cellStyle name="Normal 4" xfId="7" xr:uid="{00000000-0005-0000-0000-00001B000000}"/>
    <cellStyle name="Normal 5 2" xfId="28" xr:uid="{00000000-0005-0000-0000-00001C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542925</xdr:colOff>
      <xdr:row>904</xdr:row>
      <xdr:rowOff>0</xdr:rowOff>
    </xdr:from>
    <xdr:to>
      <xdr:col>8</xdr:col>
      <xdr:colOff>619125</xdr:colOff>
      <xdr:row>906</xdr:row>
      <xdr:rowOff>314325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2468225" y="351224850"/>
          <a:ext cx="76200" cy="190500"/>
        </a:xfrm>
        <a:prstGeom prst="rect">
          <a:avLst/>
        </a:prstGeom>
        <a:noFill/>
        <a:ln w="9525">
          <a:noFill/>
          <a:miter lim="800000"/>
          <a:headEnd/>
          <a:tailEnd/>
        </a:ln>
      </xdr:spPr>
    </xdr:sp>
    <xdr:clientData/>
  </xdr:twoCellAnchor>
  <xdr:twoCellAnchor editAs="oneCell">
    <xdr:from>
      <xdr:col>8</xdr:col>
      <xdr:colOff>238125</xdr:colOff>
      <xdr:row>904</xdr:row>
      <xdr:rowOff>0</xdr:rowOff>
    </xdr:from>
    <xdr:to>
      <xdr:col>8</xdr:col>
      <xdr:colOff>314325</xdr:colOff>
      <xdr:row>906</xdr:row>
      <xdr:rowOff>314325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2163425" y="351224850"/>
          <a:ext cx="76200" cy="190500"/>
        </a:xfrm>
        <a:prstGeom prst="rect">
          <a:avLst/>
        </a:prstGeom>
        <a:noFill/>
        <a:ln w="9525">
          <a:noFill/>
          <a:miter lim="800000"/>
          <a:headEnd/>
          <a:tailEnd/>
        </a:ln>
      </xdr:spPr>
    </xdr:sp>
    <xdr:clientData/>
  </xdr:twoCellAnchor>
  <xdr:twoCellAnchor editAs="oneCell">
    <xdr:from>
      <xdr:col>8</xdr:col>
      <xdr:colOff>238125</xdr:colOff>
      <xdr:row>904</xdr:row>
      <xdr:rowOff>0</xdr:rowOff>
    </xdr:from>
    <xdr:to>
      <xdr:col>8</xdr:col>
      <xdr:colOff>314325</xdr:colOff>
      <xdr:row>906</xdr:row>
      <xdr:rowOff>314325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2163425" y="351224850"/>
          <a:ext cx="76200" cy="190500"/>
        </a:xfrm>
        <a:prstGeom prst="rect">
          <a:avLst/>
        </a:prstGeom>
        <a:noFill/>
        <a:ln w="9525">
          <a:noFill/>
          <a:miter lim="800000"/>
          <a:headEnd/>
          <a:tailEnd/>
        </a:ln>
      </xdr:spPr>
    </xdr:sp>
    <xdr:clientData/>
  </xdr:twoCellAnchor>
  <xdr:twoCellAnchor editAs="oneCell">
    <xdr:from>
      <xdr:col>8</xdr:col>
      <xdr:colOff>238125</xdr:colOff>
      <xdr:row>904</xdr:row>
      <xdr:rowOff>0</xdr:rowOff>
    </xdr:from>
    <xdr:to>
      <xdr:col>8</xdr:col>
      <xdr:colOff>314325</xdr:colOff>
      <xdr:row>906</xdr:row>
      <xdr:rowOff>314325</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2163425" y="351224850"/>
          <a:ext cx="76200" cy="190500"/>
        </a:xfrm>
        <a:prstGeom prst="rect">
          <a:avLst/>
        </a:prstGeom>
        <a:noFill/>
        <a:ln w="9525">
          <a:noFill/>
          <a:miter lim="800000"/>
          <a:headEnd/>
          <a:tailEnd/>
        </a:ln>
      </xdr:spPr>
    </xdr:sp>
    <xdr:clientData/>
  </xdr:twoCellAnchor>
  <xdr:twoCellAnchor editAs="oneCell">
    <xdr:from>
      <xdr:col>8</xdr:col>
      <xdr:colOff>238125</xdr:colOff>
      <xdr:row>904</xdr:row>
      <xdr:rowOff>0</xdr:rowOff>
    </xdr:from>
    <xdr:to>
      <xdr:col>8</xdr:col>
      <xdr:colOff>314325</xdr:colOff>
      <xdr:row>906</xdr:row>
      <xdr:rowOff>314325</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2163425" y="351224850"/>
          <a:ext cx="76200" cy="1905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15"/>
  <sheetViews>
    <sheetView tabSelected="1" workbookViewId="0">
      <pane xSplit="10" ySplit="9" topLeftCell="K10" activePane="bottomRight" state="frozen"/>
      <selection pane="topRight" activeCell="K1" sqref="K1"/>
      <selection pane="bottomLeft" activeCell="A9" sqref="A9"/>
      <selection pane="bottomRight" activeCell="D5" sqref="D5"/>
    </sheetView>
  </sheetViews>
  <sheetFormatPr defaultRowHeight="15"/>
  <cols>
    <col min="1" max="2" width="9.140625" style="20"/>
    <col min="3" max="3" width="11.7109375" style="20" customWidth="1"/>
    <col min="4" max="4" width="29.7109375" style="20" customWidth="1"/>
    <col min="5" max="5" width="29.42578125" style="20" customWidth="1"/>
    <col min="6" max="6" width="27.42578125" style="20" customWidth="1"/>
    <col min="7" max="7" width="10.140625" style="20" customWidth="1"/>
    <col min="8" max="8" width="21.5703125" style="20" customWidth="1"/>
    <col min="9" max="9" width="15" style="20" customWidth="1"/>
    <col min="10" max="10" width="11.7109375" style="20" customWidth="1"/>
    <col min="11" max="11" width="12.5703125" style="20" customWidth="1"/>
    <col min="12" max="12" width="11.42578125" style="20" customWidth="1"/>
    <col min="13" max="16384" width="9.140625" style="20"/>
  </cols>
  <sheetData>
    <row r="1" spans="1:12" ht="51" customHeight="1">
      <c r="A1" s="95" t="s">
        <v>3548</v>
      </c>
      <c r="B1" s="95"/>
      <c r="C1" s="95"/>
      <c r="D1" s="95"/>
      <c r="E1" s="95"/>
      <c r="F1" s="95"/>
      <c r="G1" s="95"/>
      <c r="H1" s="95"/>
      <c r="I1" s="95"/>
      <c r="J1" s="95"/>
      <c r="K1" s="95"/>
      <c r="L1" s="95"/>
    </row>
    <row r="2" spans="1:12" ht="25.5">
      <c r="A2" s="14" t="s">
        <v>10</v>
      </c>
      <c r="B2" s="14" t="s">
        <v>0</v>
      </c>
      <c r="C2" s="14" t="s">
        <v>1</v>
      </c>
      <c r="D2" s="14" t="s">
        <v>2</v>
      </c>
      <c r="E2" s="14" t="s">
        <v>3</v>
      </c>
      <c r="F2" s="14" t="s">
        <v>4</v>
      </c>
      <c r="G2" s="14" t="s">
        <v>3549</v>
      </c>
      <c r="H2" s="14" t="s">
        <v>5</v>
      </c>
      <c r="I2" s="14" t="s">
        <v>6</v>
      </c>
      <c r="J2" s="14" t="s">
        <v>7</v>
      </c>
      <c r="K2" s="14" t="s">
        <v>8</v>
      </c>
      <c r="L2" s="2" t="s">
        <v>9</v>
      </c>
    </row>
    <row r="3" spans="1:12" ht="38.25">
      <c r="A3" s="14">
        <v>1</v>
      </c>
      <c r="B3" s="14">
        <v>1</v>
      </c>
      <c r="C3" s="1" t="s">
        <v>11</v>
      </c>
      <c r="D3" s="14" t="s">
        <v>12</v>
      </c>
      <c r="E3" s="14" t="s">
        <v>13</v>
      </c>
      <c r="F3" s="14"/>
      <c r="G3" s="14">
        <v>506</v>
      </c>
      <c r="H3" s="14" t="s">
        <v>14</v>
      </c>
      <c r="I3" s="14" t="s">
        <v>15</v>
      </c>
      <c r="J3" s="14" t="s">
        <v>16</v>
      </c>
      <c r="K3" s="14">
        <v>451999</v>
      </c>
      <c r="L3" s="2">
        <v>500043</v>
      </c>
    </row>
    <row r="4" spans="1:12" ht="25.5">
      <c r="A4" s="14">
        <v>2</v>
      </c>
      <c r="B4" s="14">
        <v>2</v>
      </c>
      <c r="C4" s="1" t="s">
        <v>11</v>
      </c>
      <c r="D4" s="14" t="s">
        <v>12</v>
      </c>
      <c r="E4" s="14" t="s">
        <v>17</v>
      </c>
      <c r="F4" s="14"/>
      <c r="G4" s="14">
        <v>200</v>
      </c>
      <c r="H4" s="14" t="s">
        <v>18</v>
      </c>
      <c r="I4" s="14" t="s">
        <v>19</v>
      </c>
      <c r="J4" s="14" t="s">
        <v>20</v>
      </c>
      <c r="K4" s="14">
        <v>7711981</v>
      </c>
      <c r="L4" s="2">
        <v>2038412</v>
      </c>
    </row>
    <row r="5" spans="1:12" ht="25.5">
      <c r="A5" s="14">
        <v>3</v>
      </c>
      <c r="B5" s="14">
        <v>3</v>
      </c>
      <c r="C5" s="1" t="s">
        <v>11</v>
      </c>
      <c r="D5" s="14" t="s">
        <v>12</v>
      </c>
      <c r="E5" s="14" t="s">
        <v>21</v>
      </c>
      <c r="F5" s="14"/>
      <c r="G5" s="14">
        <v>345</v>
      </c>
      <c r="H5" s="14" t="s">
        <v>22</v>
      </c>
      <c r="I5" s="14" t="s">
        <v>23</v>
      </c>
      <c r="J5" s="14" t="s">
        <v>24</v>
      </c>
      <c r="K5" s="14">
        <v>214661</v>
      </c>
      <c r="L5" s="2">
        <v>428009</v>
      </c>
    </row>
    <row r="6" spans="1:12" ht="25.5">
      <c r="A6" s="14">
        <v>4</v>
      </c>
      <c r="B6" s="14">
        <v>4</v>
      </c>
      <c r="C6" s="1" t="s">
        <v>11</v>
      </c>
      <c r="D6" s="14" t="s">
        <v>12</v>
      </c>
      <c r="E6" s="14" t="s">
        <v>21</v>
      </c>
      <c r="F6" s="14"/>
      <c r="G6" s="14">
        <v>746</v>
      </c>
      <c r="H6" s="14" t="s">
        <v>25</v>
      </c>
      <c r="I6" s="14" t="s">
        <v>26</v>
      </c>
      <c r="J6" s="14" t="s">
        <v>27</v>
      </c>
      <c r="K6" s="14">
        <v>317908</v>
      </c>
      <c r="L6" s="2">
        <v>401458</v>
      </c>
    </row>
    <row r="7" spans="1:12" ht="25.5">
      <c r="A7" s="14">
        <v>5</v>
      </c>
      <c r="B7" s="14">
        <v>5</v>
      </c>
      <c r="C7" s="1" t="s">
        <v>11</v>
      </c>
      <c r="D7" s="14" t="s">
        <v>12</v>
      </c>
      <c r="E7" s="14" t="s">
        <v>13</v>
      </c>
      <c r="F7" s="14"/>
      <c r="G7" s="14">
        <v>864</v>
      </c>
      <c r="H7" s="14" t="s">
        <v>28</v>
      </c>
      <c r="I7" s="14" t="s">
        <v>29</v>
      </c>
      <c r="J7" s="14" t="s">
        <v>30</v>
      </c>
      <c r="K7" s="14">
        <v>438844</v>
      </c>
      <c r="L7" s="2">
        <v>487644</v>
      </c>
    </row>
    <row r="8" spans="1:12" ht="25.5">
      <c r="A8" s="14">
        <v>6</v>
      </c>
      <c r="B8" s="14">
        <v>6</v>
      </c>
      <c r="C8" s="1" t="s">
        <v>11</v>
      </c>
      <c r="D8" s="14" t="s">
        <v>12</v>
      </c>
      <c r="E8" s="14" t="s">
        <v>31</v>
      </c>
      <c r="F8" s="14"/>
      <c r="G8" s="14">
        <v>2</v>
      </c>
      <c r="H8" s="14" t="s">
        <v>32</v>
      </c>
      <c r="I8" s="14" t="s">
        <v>33</v>
      </c>
      <c r="J8" s="14" t="s">
        <v>34</v>
      </c>
      <c r="K8" s="14">
        <v>144096</v>
      </c>
      <c r="L8" s="2">
        <v>66946</v>
      </c>
    </row>
    <row r="9" spans="1:12" ht="25.5">
      <c r="A9" s="14">
        <v>7</v>
      </c>
      <c r="B9" s="14">
        <v>7</v>
      </c>
      <c r="C9" s="1" t="s">
        <v>11</v>
      </c>
      <c r="D9" s="14" t="s">
        <v>12</v>
      </c>
      <c r="E9" s="14" t="s">
        <v>35</v>
      </c>
      <c r="F9" s="14"/>
      <c r="G9" s="14">
        <v>176</v>
      </c>
      <c r="H9" s="14" t="s">
        <v>36</v>
      </c>
      <c r="I9" s="14" t="s">
        <v>37</v>
      </c>
      <c r="J9" s="14" t="s">
        <v>38</v>
      </c>
      <c r="K9" s="14">
        <v>2123762</v>
      </c>
      <c r="L9" s="2">
        <v>2822392</v>
      </c>
    </row>
    <row r="10" spans="1:12" ht="25.5">
      <c r="A10" s="14">
        <v>8</v>
      </c>
      <c r="B10" s="14">
        <v>8</v>
      </c>
      <c r="C10" s="1" t="s">
        <v>11</v>
      </c>
      <c r="D10" s="14" t="s">
        <v>12</v>
      </c>
      <c r="E10" s="14" t="s">
        <v>40</v>
      </c>
      <c r="F10" s="14"/>
      <c r="G10" s="14">
        <v>360</v>
      </c>
      <c r="H10" s="14" t="s">
        <v>39</v>
      </c>
      <c r="I10" s="61"/>
      <c r="J10" s="14" t="s">
        <v>41</v>
      </c>
      <c r="K10" s="14">
        <v>4699714</v>
      </c>
      <c r="L10" s="14">
        <v>234986</v>
      </c>
    </row>
    <row r="11" spans="1:12" ht="30">
      <c r="A11" s="14">
        <v>9</v>
      </c>
      <c r="B11" s="14">
        <v>1</v>
      </c>
      <c r="C11" s="1" t="s">
        <v>42</v>
      </c>
      <c r="D11" s="14" t="s">
        <v>43</v>
      </c>
      <c r="E11" s="62" t="s">
        <v>44</v>
      </c>
      <c r="F11" s="62"/>
      <c r="G11" s="62" t="s">
        <v>71</v>
      </c>
      <c r="H11" s="62" t="s">
        <v>96</v>
      </c>
      <c r="I11" s="62" t="s">
        <v>171</v>
      </c>
      <c r="J11" s="62" t="s">
        <v>136</v>
      </c>
      <c r="K11" s="62" t="s">
        <v>212</v>
      </c>
      <c r="L11" s="62" t="s">
        <v>213</v>
      </c>
    </row>
    <row r="12" spans="1:12" ht="45">
      <c r="A12" s="14">
        <v>10</v>
      </c>
      <c r="B12" s="14">
        <v>2</v>
      </c>
      <c r="C12" s="1" t="s">
        <v>42</v>
      </c>
      <c r="D12" s="14" t="s">
        <v>43</v>
      </c>
      <c r="E12" s="62" t="s">
        <v>45</v>
      </c>
      <c r="F12" s="62"/>
      <c r="G12" s="62" t="s">
        <v>72</v>
      </c>
      <c r="H12" s="62" t="s">
        <v>97</v>
      </c>
      <c r="I12" s="62" t="s">
        <v>172</v>
      </c>
      <c r="J12" s="62" t="s">
        <v>137</v>
      </c>
      <c r="K12" s="62" t="s">
        <v>214</v>
      </c>
      <c r="L12" s="62" t="s">
        <v>215</v>
      </c>
    </row>
    <row r="13" spans="1:12" ht="45">
      <c r="A13" s="14">
        <v>11</v>
      </c>
      <c r="B13" s="14">
        <v>3</v>
      </c>
      <c r="C13" s="1" t="s">
        <v>42</v>
      </c>
      <c r="D13" s="14" t="s">
        <v>43</v>
      </c>
      <c r="E13" s="62" t="s">
        <v>46</v>
      </c>
      <c r="F13" s="62"/>
      <c r="G13" s="62" t="s">
        <v>71</v>
      </c>
      <c r="H13" s="62" t="s">
        <v>98</v>
      </c>
      <c r="I13" s="62" t="s">
        <v>173</v>
      </c>
      <c r="J13" s="62" t="s">
        <v>138</v>
      </c>
      <c r="K13" s="62" t="s">
        <v>216</v>
      </c>
      <c r="L13" s="62" t="s">
        <v>217</v>
      </c>
    </row>
    <row r="14" spans="1:12" ht="30">
      <c r="A14" s="14">
        <v>12</v>
      </c>
      <c r="B14" s="14">
        <v>4</v>
      </c>
      <c r="C14" s="1" t="s">
        <v>42</v>
      </c>
      <c r="D14" s="14" t="s">
        <v>43</v>
      </c>
      <c r="E14" s="62" t="s">
        <v>47</v>
      </c>
      <c r="F14" s="62"/>
      <c r="G14" s="62" t="s">
        <v>73</v>
      </c>
      <c r="H14" s="62" t="s">
        <v>99</v>
      </c>
      <c r="I14" s="62" t="s">
        <v>174</v>
      </c>
      <c r="J14" s="62" t="s">
        <v>139</v>
      </c>
      <c r="K14" s="62" t="s">
        <v>218</v>
      </c>
      <c r="L14" s="62" t="s">
        <v>219</v>
      </c>
    </row>
    <row r="15" spans="1:12" ht="30">
      <c r="A15" s="14">
        <v>13</v>
      </c>
      <c r="B15" s="14">
        <v>5</v>
      </c>
      <c r="C15" s="1" t="s">
        <v>42</v>
      </c>
      <c r="D15" s="14" t="s">
        <v>43</v>
      </c>
      <c r="E15" s="62" t="s">
        <v>48</v>
      </c>
      <c r="F15" s="62"/>
      <c r="G15" s="62" t="s">
        <v>74</v>
      </c>
      <c r="H15" s="62" t="s">
        <v>97</v>
      </c>
      <c r="I15" s="62" t="s">
        <v>175</v>
      </c>
      <c r="J15" s="62" t="s">
        <v>140</v>
      </c>
      <c r="K15" s="62" t="s">
        <v>220</v>
      </c>
      <c r="L15" s="62" t="s">
        <v>221</v>
      </c>
    </row>
    <row r="16" spans="1:12" ht="30">
      <c r="A16" s="14">
        <v>14</v>
      </c>
      <c r="B16" s="14">
        <v>6</v>
      </c>
      <c r="C16" s="1" t="s">
        <v>42</v>
      </c>
      <c r="D16" s="14" t="s">
        <v>43</v>
      </c>
      <c r="E16" s="62" t="s">
        <v>49</v>
      </c>
      <c r="F16" s="62"/>
      <c r="G16" s="62" t="s">
        <v>75</v>
      </c>
      <c r="H16" s="62" t="s">
        <v>100</v>
      </c>
      <c r="I16" s="62" t="s">
        <v>176</v>
      </c>
      <c r="J16" s="62" t="s">
        <v>141</v>
      </c>
      <c r="K16" s="62" t="s">
        <v>222</v>
      </c>
      <c r="L16" s="62" t="s">
        <v>223</v>
      </c>
    </row>
    <row r="17" spans="1:12" ht="45">
      <c r="A17" s="14">
        <v>15</v>
      </c>
      <c r="B17" s="14">
        <v>7</v>
      </c>
      <c r="C17" s="1" t="s">
        <v>42</v>
      </c>
      <c r="D17" s="14" t="s">
        <v>43</v>
      </c>
      <c r="E17" s="62" t="s">
        <v>50</v>
      </c>
      <c r="F17" s="62"/>
      <c r="G17" s="62" t="s">
        <v>76</v>
      </c>
      <c r="H17" s="62" t="s">
        <v>101</v>
      </c>
      <c r="I17" s="62" t="s">
        <v>177</v>
      </c>
      <c r="J17" s="62" t="s">
        <v>142</v>
      </c>
      <c r="K17" s="62" t="s">
        <v>224</v>
      </c>
      <c r="L17" s="62" t="s">
        <v>225</v>
      </c>
    </row>
    <row r="18" spans="1:12" ht="45">
      <c r="A18" s="14">
        <v>16</v>
      </c>
      <c r="B18" s="14">
        <v>8</v>
      </c>
      <c r="C18" s="1" t="s">
        <v>42</v>
      </c>
      <c r="D18" s="14" t="s">
        <v>43</v>
      </c>
      <c r="E18" s="62" t="s">
        <v>51</v>
      </c>
      <c r="F18" s="62"/>
      <c r="G18" s="62" t="s">
        <v>77</v>
      </c>
      <c r="H18" s="62" t="s">
        <v>102</v>
      </c>
      <c r="I18" s="62" t="s">
        <v>178</v>
      </c>
      <c r="J18" s="62" t="s">
        <v>143</v>
      </c>
      <c r="K18" s="62" t="s">
        <v>226</v>
      </c>
      <c r="L18" s="62" t="s">
        <v>227</v>
      </c>
    </row>
    <row r="19" spans="1:12" ht="45">
      <c r="A19" s="14">
        <v>17</v>
      </c>
      <c r="B19" s="14">
        <v>9</v>
      </c>
      <c r="C19" s="1" t="s">
        <v>42</v>
      </c>
      <c r="D19" s="14" t="s">
        <v>43</v>
      </c>
      <c r="E19" s="62" t="s">
        <v>50</v>
      </c>
      <c r="F19" s="62"/>
      <c r="G19" s="62" t="s">
        <v>78</v>
      </c>
      <c r="H19" s="62" t="s">
        <v>103</v>
      </c>
      <c r="I19" s="62" t="s">
        <v>179</v>
      </c>
      <c r="J19" s="62" t="s">
        <v>144</v>
      </c>
      <c r="K19" s="62" t="s">
        <v>228</v>
      </c>
      <c r="L19" s="62" t="s">
        <v>229</v>
      </c>
    </row>
    <row r="20" spans="1:12" ht="45">
      <c r="A20" s="14">
        <v>18</v>
      </c>
      <c r="B20" s="14">
        <v>10</v>
      </c>
      <c r="C20" s="1" t="s">
        <v>42</v>
      </c>
      <c r="D20" s="14" t="s">
        <v>43</v>
      </c>
      <c r="E20" s="62" t="s">
        <v>50</v>
      </c>
      <c r="F20" s="62"/>
      <c r="G20" s="62" t="s">
        <v>79</v>
      </c>
      <c r="H20" s="62" t="s">
        <v>104</v>
      </c>
      <c r="I20" s="62" t="s">
        <v>180</v>
      </c>
      <c r="J20" s="62" t="s">
        <v>145</v>
      </c>
      <c r="K20" s="62" t="s">
        <v>230</v>
      </c>
      <c r="L20" s="62" t="s">
        <v>231</v>
      </c>
    </row>
    <row r="21" spans="1:12" ht="30">
      <c r="A21" s="14">
        <v>19</v>
      </c>
      <c r="B21" s="14">
        <v>11</v>
      </c>
      <c r="C21" s="1" t="s">
        <v>42</v>
      </c>
      <c r="D21" s="14" t="s">
        <v>43</v>
      </c>
      <c r="E21" s="62" t="s">
        <v>52</v>
      </c>
      <c r="F21" s="62"/>
      <c r="G21" s="62" t="s">
        <v>80</v>
      </c>
      <c r="H21" s="62" t="s">
        <v>105</v>
      </c>
      <c r="I21" s="62" t="s">
        <v>181</v>
      </c>
      <c r="J21" s="62" t="s">
        <v>146</v>
      </c>
      <c r="K21" s="62" t="s">
        <v>232</v>
      </c>
      <c r="L21" s="62" t="s">
        <v>233</v>
      </c>
    </row>
    <row r="22" spans="1:12" ht="45">
      <c r="A22" s="14">
        <v>20</v>
      </c>
      <c r="B22" s="14">
        <v>12</v>
      </c>
      <c r="C22" s="1" t="s">
        <v>42</v>
      </c>
      <c r="D22" s="14" t="s">
        <v>43</v>
      </c>
      <c r="E22" s="62" t="s">
        <v>50</v>
      </c>
      <c r="F22" s="62"/>
      <c r="G22" s="62" t="s">
        <v>81</v>
      </c>
      <c r="H22" s="62" t="s">
        <v>106</v>
      </c>
      <c r="I22" s="62" t="s">
        <v>182</v>
      </c>
      <c r="J22" s="62" t="s">
        <v>147</v>
      </c>
      <c r="K22" s="62" t="s">
        <v>234</v>
      </c>
      <c r="L22" s="62" t="s">
        <v>235</v>
      </c>
    </row>
    <row r="23" spans="1:12" ht="30">
      <c r="A23" s="14">
        <v>21</v>
      </c>
      <c r="B23" s="14">
        <v>13</v>
      </c>
      <c r="C23" s="1" t="s">
        <v>42</v>
      </c>
      <c r="D23" s="14" t="s">
        <v>43</v>
      </c>
      <c r="E23" s="62" t="s">
        <v>53</v>
      </c>
      <c r="F23" s="62"/>
      <c r="G23" s="62" t="s">
        <v>72</v>
      </c>
      <c r="H23" s="62" t="s">
        <v>107</v>
      </c>
      <c r="I23" s="62" t="s">
        <v>183</v>
      </c>
      <c r="J23" s="62" t="s">
        <v>148</v>
      </c>
      <c r="K23" s="62" t="s">
        <v>236</v>
      </c>
      <c r="L23" s="62" t="s">
        <v>237</v>
      </c>
    </row>
    <row r="24" spans="1:12" ht="30">
      <c r="A24" s="14">
        <v>22</v>
      </c>
      <c r="B24" s="14">
        <v>14</v>
      </c>
      <c r="C24" s="1" t="s">
        <v>42</v>
      </c>
      <c r="D24" s="14" t="s">
        <v>43</v>
      </c>
      <c r="E24" s="62" t="s">
        <v>54</v>
      </c>
      <c r="F24" s="62"/>
      <c r="G24" s="62" t="s">
        <v>82</v>
      </c>
      <c r="H24" s="62" t="s">
        <v>108</v>
      </c>
      <c r="I24" s="62" t="s">
        <v>184</v>
      </c>
      <c r="J24" s="62" t="s">
        <v>148</v>
      </c>
      <c r="K24" s="62" t="s">
        <v>238</v>
      </c>
      <c r="L24" s="62" t="s">
        <v>239</v>
      </c>
    </row>
    <row r="25" spans="1:12" ht="45">
      <c r="A25" s="14">
        <v>23</v>
      </c>
      <c r="B25" s="14">
        <v>15</v>
      </c>
      <c r="C25" s="1" t="s">
        <v>42</v>
      </c>
      <c r="D25" s="14" t="s">
        <v>43</v>
      </c>
      <c r="E25" s="62" t="s">
        <v>55</v>
      </c>
      <c r="F25" s="62"/>
      <c r="G25" s="62" t="s">
        <v>72</v>
      </c>
      <c r="H25" s="62" t="s">
        <v>109</v>
      </c>
      <c r="I25" s="62" t="s">
        <v>185</v>
      </c>
      <c r="J25" s="62" t="s">
        <v>149</v>
      </c>
      <c r="K25" s="62" t="s">
        <v>240</v>
      </c>
      <c r="L25" s="62" t="s">
        <v>241</v>
      </c>
    </row>
    <row r="26" spans="1:12" ht="30">
      <c r="A26" s="14">
        <v>24</v>
      </c>
      <c r="B26" s="14">
        <v>16</v>
      </c>
      <c r="C26" s="1" t="s">
        <v>42</v>
      </c>
      <c r="D26" s="14" t="s">
        <v>43</v>
      </c>
      <c r="E26" s="62" t="s">
        <v>56</v>
      </c>
      <c r="F26" s="62"/>
      <c r="G26" s="62" t="s">
        <v>73</v>
      </c>
      <c r="H26" s="62" t="s">
        <v>110</v>
      </c>
      <c r="I26" s="62" t="s">
        <v>186</v>
      </c>
      <c r="J26" s="62" t="s">
        <v>148</v>
      </c>
      <c r="K26" s="62" t="s">
        <v>242</v>
      </c>
      <c r="L26" s="62" t="s">
        <v>243</v>
      </c>
    </row>
    <row r="27" spans="1:12" ht="30">
      <c r="A27" s="14">
        <v>25</v>
      </c>
      <c r="B27" s="14">
        <v>17</v>
      </c>
      <c r="C27" s="1" t="s">
        <v>42</v>
      </c>
      <c r="D27" s="14" t="s">
        <v>43</v>
      </c>
      <c r="E27" s="62" t="s">
        <v>57</v>
      </c>
      <c r="F27" s="62"/>
      <c r="G27" s="62" t="s">
        <v>83</v>
      </c>
      <c r="H27" s="62" t="s">
        <v>111</v>
      </c>
      <c r="I27" s="62" t="s">
        <v>187</v>
      </c>
      <c r="J27" s="62" t="s">
        <v>150</v>
      </c>
      <c r="K27" s="62" t="s">
        <v>244</v>
      </c>
      <c r="L27" s="62" t="s">
        <v>245</v>
      </c>
    </row>
    <row r="28" spans="1:12" ht="45">
      <c r="A28" s="14">
        <v>26</v>
      </c>
      <c r="B28" s="14">
        <v>18</v>
      </c>
      <c r="C28" s="1" t="s">
        <v>42</v>
      </c>
      <c r="D28" s="14" t="s">
        <v>43</v>
      </c>
      <c r="E28" s="62" t="s">
        <v>58</v>
      </c>
      <c r="F28" s="62"/>
      <c r="G28" s="62" t="s">
        <v>84</v>
      </c>
      <c r="H28" s="62" t="s">
        <v>112</v>
      </c>
      <c r="I28" s="62" t="s">
        <v>188</v>
      </c>
      <c r="J28" s="62" t="s">
        <v>151</v>
      </c>
      <c r="K28" s="62" t="s">
        <v>246</v>
      </c>
      <c r="L28" s="62" t="s">
        <v>247</v>
      </c>
    </row>
    <row r="29" spans="1:12" ht="45">
      <c r="A29" s="14">
        <v>27</v>
      </c>
      <c r="B29" s="14">
        <v>19</v>
      </c>
      <c r="C29" s="1" t="s">
        <v>42</v>
      </c>
      <c r="D29" s="14" t="s">
        <v>43</v>
      </c>
      <c r="E29" s="62" t="s">
        <v>59</v>
      </c>
      <c r="F29" s="62"/>
      <c r="G29" s="62" t="s">
        <v>85</v>
      </c>
      <c r="H29" s="62" t="s">
        <v>113</v>
      </c>
      <c r="I29" s="62" t="s">
        <v>189</v>
      </c>
      <c r="J29" s="62" t="s">
        <v>152</v>
      </c>
      <c r="K29" s="62" t="s">
        <v>248</v>
      </c>
      <c r="L29" s="62" t="s">
        <v>249</v>
      </c>
    </row>
    <row r="30" spans="1:12" ht="30">
      <c r="A30" s="14">
        <v>28</v>
      </c>
      <c r="B30" s="14">
        <v>20</v>
      </c>
      <c r="C30" s="1" t="s">
        <v>42</v>
      </c>
      <c r="D30" s="14" t="s">
        <v>43</v>
      </c>
      <c r="E30" s="62" t="s">
        <v>60</v>
      </c>
      <c r="F30" s="62"/>
      <c r="G30" s="62" t="s">
        <v>86</v>
      </c>
      <c r="H30" s="62" t="s">
        <v>114</v>
      </c>
      <c r="I30" s="62" t="s">
        <v>190</v>
      </c>
      <c r="J30" s="62" t="s">
        <v>153</v>
      </c>
      <c r="K30" s="62" t="s">
        <v>250</v>
      </c>
      <c r="L30" s="62" t="s">
        <v>251</v>
      </c>
    </row>
    <row r="31" spans="1:12" ht="45">
      <c r="A31" s="14">
        <v>29</v>
      </c>
      <c r="B31" s="14">
        <v>21</v>
      </c>
      <c r="C31" s="1" t="s">
        <v>42</v>
      </c>
      <c r="D31" s="14" t="s">
        <v>43</v>
      </c>
      <c r="E31" s="62" t="s">
        <v>61</v>
      </c>
      <c r="F31" s="62"/>
      <c r="G31" s="62" t="s">
        <v>72</v>
      </c>
      <c r="H31" s="62" t="s">
        <v>115</v>
      </c>
      <c r="I31" s="62" t="s">
        <v>191</v>
      </c>
      <c r="J31" s="62" t="s">
        <v>154</v>
      </c>
      <c r="K31" s="62" t="s">
        <v>252</v>
      </c>
      <c r="L31" s="62" t="s">
        <v>253</v>
      </c>
    </row>
    <row r="32" spans="1:12" ht="45">
      <c r="A32" s="14">
        <v>30</v>
      </c>
      <c r="B32" s="14">
        <v>22</v>
      </c>
      <c r="C32" s="1" t="s">
        <v>42</v>
      </c>
      <c r="D32" s="14" t="s">
        <v>43</v>
      </c>
      <c r="E32" s="62" t="s">
        <v>62</v>
      </c>
      <c r="F32" s="62"/>
      <c r="G32" s="62" t="s">
        <v>87</v>
      </c>
      <c r="H32" s="62" t="s">
        <v>116</v>
      </c>
      <c r="I32" s="62" t="s">
        <v>192</v>
      </c>
      <c r="J32" s="62" t="s">
        <v>155</v>
      </c>
      <c r="K32" s="62" t="s">
        <v>254</v>
      </c>
      <c r="L32" s="62" t="s">
        <v>255</v>
      </c>
    </row>
    <row r="33" spans="1:12" ht="45">
      <c r="A33" s="14">
        <v>31</v>
      </c>
      <c r="B33" s="14">
        <v>23</v>
      </c>
      <c r="C33" s="1" t="s">
        <v>42</v>
      </c>
      <c r="D33" s="14" t="s">
        <v>43</v>
      </c>
      <c r="E33" s="62" t="s">
        <v>63</v>
      </c>
      <c r="F33" s="62"/>
      <c r="G33" s="62" t="s">
        <v>88</v>
      </c>
      <c r="H33" s="62" t="s">
        <v>117</v>
      </c>
      <c r="I33" s="62" t="s">
        <v>193</v>
      </c>
      <c r="J33" s="62" t="s">
        <v>156</v>
      </c>
      <c r="K33" s="62" t="s">
        <v>256</v>
      </c>
      <c r="L33" s="62" t="s">
        <v>257</v>
      </c>
    </row>
    <row r="34" spans="1:12" ht="45">
      <c r="A34" s="14">
        <v>32</v>
      </c>
      <c r="B34" s="14">
        <v>24</v>
      </c>
      <c r="C34" s="1" t="s">
        <v>42</v>
      </c>
      <c r="D34" s="14" t="s">
        <v>43</v>
      </c>
      <c r="E34" s="62" t="s">
        <v>64</v>
      </c>
      <c r="F34" s="62"/>
      <c r="G34" s="62" t="s">
        <v>77</v>
      </c>
      <c r="H34" s="62" t="s">
        <v>118</v>
      </c>
      <c r="I34" s="62" t="s">
        <v>194</v>
      </c>
      <c r="J34" s="62" t="s">
        <v>157</v>
      </c>
      <c r="K34" s="62" t="s">
        <v>258</v>
      </c>
      <c r="L34" s="62" t="s">
        <v>259</v>
      </c>
    </row>
    <row r="35" spans="1:12" ht="45">
      <c r="A35" s="14">
        <v>33</v>
      </c>
      <c r="B35" s="14">
        <v>25</v>
      </c>
      <c r="C35" s="1" t="s">
        <v>42</v>
      </c>
      <c r="D35" s="14" t="s">
        <v>43</v>
      </c>
      <c r="E35" s="62" t="s">
        <v>64</v>
      </c>
      <c r="F35" s="62"/>
      <c r="G35" s="62" t="s">
        <v>77</v>
      </c>
      <c r="H35" s="62" t="s">
        <v>119</v>
      </c>
      <c r="I35" s="62" t="s">
        <v>195</v>
      </c>
      <c r="J35" s="62" t="s">
        <v>158</v>
      </c>
      <c r="K35" s="62" t="s">
        <v>260</v>
      </c>
      <c r="L35" s="62" t="s">
        <v>261</v>
      </c>
    </row>
    <row r="36" spans="1:12" ht="45">
      <c r="A36" s="14">
        <v>34</v>
      </c>
      <c r="B36" s="14">
        <v>26</v>
      </c>
      <c r="C36" s="1" t="s">
        <v>42</v>
      </c>
      <c r="D36" s="14" t="s">
        <v>43</v>
      </c>
      <c r="E36" s="62" t="s">
        <v>64</v>
      </c>
      <c r="F36" s="62"/>
      <c r="G36" s="62" t="s">
        <v>89</v>
      </c>
      <c r="H36" s="62" t="s">
        <v>120</v>
      </c>
      <c r="I36" s="62" t="s">
        <v>196</v>
      </c>
      <c r="J36" s="62" t="s">
        <v>159</v>
      </c>
      <c r="K36" s="62" t="s">
        <v>262</v>
      </c>
      <c r="L36" s="62" t="s">
        <v>263</v>
      </c>
    </row>
    <row r="37" spans="1:12" ht="45">
      <c r="A37" s="14">
        <v>35</v>
      </c>
      <c r="B37" s="14">
        <v>27</v>
      </c>
      <c r="C37" s="1" t="s">
        <v>42</v>
      </c>
      <c r="D37" s="14" t="s">
        <v>43</v>
      </c>
      <c r="E37" s="62" t="s">
        <v>64</v>
      </c>
      <c r="F37" s="62"/>
      <c r="G37" s="62" t="s">
        <v>90</v>
      </c>
      <c r="H37" s="62" t="s">
        <v>121</v>
      </c>
      <c r="I37" s="62" t="s">
        <v>197</v>
      </c>
      <c r="J37" s="62" t="s">
        <v>160</v>
      </c>
      <c r="K37" s="62" t="s">
        <v>264</v>
      </c>
      <c r="L37" s="62" t="s">
        <v>265</v>
      </c>
    </row>
    <row r="38" spans="1:12" ht="45">
      <c r="A38" s="14">
        <v>36</v>
      </c>
      <c r="B38" s="14">
        <v>28</v>
      </c>
      <c r="C38" s="1" t="s">
        <v>42</v>
      </c>
      <c r="D38" s="14" t="s">
        <v>43</v>
      </c>
      <c r="E38" s="62" t="s">
        <v>65</v>
      </c>
      <c r="F38" s="62"/>
      <c r="G38" s="62" t="s">
        <v>73</v>
      </c>
      <c r="H38" s="62" t="s">
        <v>122</v>
      </c>
      <c r="I38" s="62" t="s">
        <v>198</v>
      </c>
      <c r="J38" s="62" t="s">
        <v>161</v>
      </c>
      <c r="K38" s="62" t="s">
        <v>266</v>
      </c>
      <c r="L38" s="62" t="s">
        <v>267</v>
      </c>
    </row>
    <row r="39" spans="1:12" ht="45">
      <c r="A39" s="14">
        <v>37</v>
      </c>
      <c r="B39" s="14">
        <v>29</v>
      </c>
      <c r="C39" s="1" t="s">
        <v>42</v>
      </c>
      <c r="D39" s="14" t="s">
        <v>43</v>
      </c>
      <c r="E39" s="62" t="s">
        <v>64</v>
      </c>
      <c r="F39" s="62"/>
      <c r="G39" s="62" t="s">
        <v>91</v>
      </c>
      <c r="H39" s="62" t="s">
        <v>123</v>
      </c>
      <c r="I39" s="62" t="s">
        <v>199</v>
      </c>
      <c r="J39" s="62" t="s">
        <v>162</v>
      </c>
      <c r="K39" s="62" t="s">
        <v>268</v>
      </c>
      <c r="L39" s="62" t="s">
        <v>269</v>
      </c>
    </row>
    <row r="40" spans="1:12" ht="45">
      <c r="A40" s="14">
        <v>38</v>
      </c>
      <c r="B40" s="14">
        <v>30</v>
      </c>
      <c r="C40" s="1" t="s">
        <v>42</v>
      </c>
      <c r="D40" s="14" t="s">
        <v>43</v>
      </c>
      <c r="E40" s="62" t="s">
        <v>66</v>
      </c>
      <c r="F40" s="62"/>
      <c r="G40" s="62" t="s">
        <v>71</v>
      </c>
      <c r="H40" s="62" t="s">
        <v>124</v>
      </c>
      <c r="I40" s="62" t="s">
        <v>200</v>
      </c>
      <c r="J40" s="62" t="s">
        <v>163</v>
      </c>
      <c r="K40" s="62" t="s">
        <v>270</v>
      </c>
      <c r="L40" s="62" t="s">
        <v>271</v>
      </c>
    </row>
    <row r="41" spans="1:12" ht="45">
      <c r="A41" s="14">
        <v>39</v>
      </c>
      <c r="B41" s="14">
        <v>31</v>
      </c>
      <c r="C41" s="1" t="s">
        <v>42</v>
      </c>
      <c r="D41" s="14" t="s">
        <v>43</v>
      </c>
      <c r="E41" s="62" t="s">
        <v>67</v>
      </c>
      <c r="F41" s="62"/>
      <c r="G41" s="62" t="s">
        <v>92</v>
      </c>
      <c r="H41" s="62" t="s">
        <v>125</v>
      </c>
      <c r="I41" s="62" t="s">
        <v>201</v>
      </c>
      <c r="J41" s="62" t="s">
        <v>164</v>
      </c>
      <c r="K41" s="62" t="s">
        <v>272</v>
      </c>
      <c r="L41" s="62" t="s">
        <v>273</v>
      </c>
    </row>
    <row r="42" spans="1:12" ht="45">
      <c r="A42" s="14">
        <v>40</v>
      </c>
      <c r="B42" s="14">
        <v>32</v>
      </c>
      <c r="C42" s="1" t="s">
        <v>42</v>
      </c>
      <c r="D42" s="14" t="s">
        <v>43</v>
      </c>
      <c r="E42" s="62" t="s">
        <v>61</v>
      </c>
      <c r="F42" s="62"/>
      <c r="G42" s="62" t="s">
        <v>73</v>
      </c>
      <c r="H42" s="62" t="s">
        <v>126</v>
      </c>
      <c r="I42" s="62" t="s">
        <v>202</v>
      </c>
      <c r="J42" s="62" t="s">
        <v>165</v>
      </c>
      <c r="K42" s="62" t="s">
        <v>274</v>
      </c>
      <c r="L42" s="62" t="s">
        <v>275</v>
      </c>
    </row>
    <row r="43" spans="1:12" ht="45">
      <c r="A43" s="14">
        <v>41</v>
      </c>
      <c r="B43" s="14">
        <v>33</v>
      </c>
      <c r="C43" s="1" t="s">
        <v>42</v>
      </c>
      <c r="D43" s="14" t="s">
        <v>43</v>
      </c>
      <c r="E43" s="62" t="s">
        <v>68</v>
      </c>
      <c r="F43" s="62"/>
      <c r="G43" s="62" t="s">
        <v>73</v>
      </c>
      <c r="H43" s="62" t="s">
        <v>127</v>
      </c>
      <c r="I43" s="62" t="s">
        <v>203</v>
      </c>
      <c r="J43" s="62" t="s">
        <v>166</v>
      </c>
      <c r="K43" s="62" t="s">
        <v>276</v>
      </c>
      <c r="L43" s="62" t="s">
        <v>277</v>
      </c>
    </row>
    <row r="44" spans="1:12" ht="45">
      <c r="A44" s="14">
        <v>42</v>
      </c>
      <c r="B44" s="14">
        <v>34</v>
      </c>
      <c r="C44" s="1" t="s">
        <v>42</v>
      </c>
      <c r="D44" s="14" t="s">
        <v>43</v>
      </c>
      <c r="E44" s="62" t="s">
        <v>69</v>
      </c>
      <c r="F44" s="62"/>
      <c r="G44" s="62" t="s">
        <v>89</v>
      </c>
      <c r="H44" s="62" t="s">
        <v>128</v>
      </c>
      <c r="I44" s="62" t="s">
        <v>204</v>
      </c>
      <c r="J44" s="62" t="s">
        <v>167</v>
      </c>
      <c r="K44" s="62" t="s">
        <v>278</v>
      </c>
      <c r="L44" s="62" t="s">
        <v>279</v>
      </c>
    </row>
    <row r="45" spans="1:12" ht="45">
      <c r="A45" s="14">
        <v>43</v>
      </c>
      <c r="B45" s="14">
        <v>35</v>
      </c>
      <c r="C45" s="1" t="s">
        <v>42</v>
      </c>
      <c r="D45" s="14" t="s">
        <v>43</v>
      </c>
      <c r="E45" s="62" t="s">
        <v>69</v>
      </c>
      <c r="F45" s="62"/>
      <c r="G45" s="62" t="s">
        <v>87</v>
      </c>
      <c r="H45" s="62" t="s">
        <v>129</v>
      </c>
      <c r="I45" s="62" t="s">
        <v>205</v>
      </c>
      <c r="J45" s="62" t="s">
        <v>168</v>
      </c>
      <c r="K45" s="62" t="s">
        <v>280</v>
      </c>
      <c r="L45" s="62" t="s">
        <v>281</v>
      </c>
    </row>
    <row r="46" spans="1:12" ht="45">
      <c r="A46" s="14">
        <v>44</v>
      </c>
      <c r="B46" s="14">
        <v>36</v>
      </c>
      <c r="C46" s="1" t="s">
        <v>42</v>
      </c>
      <c r="D46" s="14" t="s">
        <v>43</v>
      </c>
      <c r="E46" s="62" t="s">
        <v>69</v>
      </c>
      <c r="F46" s="62"/>
      <c r="G46" s="62" t="s">
        <v>93</v>
      </c>
      <c r="H46" s="62" t="s">
        <v>130</v>
      </c>
      <c r="I46" s="62" t="s">
        <v>206</v>
      </c>
      <c r="J46" s="62" t="s">
        <v>169</v>
      </c>
      <c r="K46" s="62" t="s">
        <v>282</v>
      </c>
      <c r="L46" s="62" t="s">
        <v>283</v>
      </c>
    </row>
    <row r="47" spans="1:12" ht="45">
      <c r="A47" s="14">
        <v>45</v>
      </c>
      <c r="B47" s="14">
        <v>37</v>
      </c>
      <c r="C47" s="1" t="s">
        <v>42</v>
      </c>
      <c r="D47" s="14" t="s">
        <v>43</v>
      </c>
      <c r="E47" s="62" t="s">
        <v>69</v>
      </c>
      <c r="F47" s="62"/>
      <c r="G47" s="62" t="s">
        <v>78</v>
      </c>
      <c r="H47" s="62" t="s">
        <v>131</v>
      </c>
      <c r="I47" s="62" t="s">
        <v>207</v>
      </c>
      <c r="J47" s="62" t="s">
        <v>170</v>
      </c>
      <c r="K47" s="62" t="s">
        <v>284</v>
      </c>
      <c r="L47" s="62" t="s">
        <v>285</v>
      </c>
    </row>
    <row r="48" spans="1:12" ht="45">
      <c r="A48" s="14">
        <v>46</v>
      </c>
      <c r="B48" s="14">
        <v>38</v>
      </c>
      <c r="C48" s="1" t="s">
        <v>42</v>
      </c>
      <c r="D48" s="14" t="s">
        <v>43</v>
      </c>
      <c r="E48" s="62" t="s">
        <v>70</v>
      </c>
      <c r="F48" s="62"/>
      <c r="G48" s="62" t="s">
        <v>73</v>
      </c>
      <c r="H48" s="62" t="s">
        <v>132</v>
      </c>
      <c r="I48" s="62" t="s">
        <v>208</v>
      </c>
      <c r="J48" s="62" t="s">
        <v>148</v>
      </c>
      <c r="K48" s="62" t="s">
        <v>286</v>
      </c>
      <c r="L48" s="62" t="s">
        <v>287</v>
      </c>
    </row>
    <row r="49" spans="1:12" ht="45">
      <c r="A49" s="14">
        <v>47</v>
      </c>
      <c r="B49" s="14">
        <v>39</v>
      </c>
      <c r="C49" s="1" t="s">
        <v>42</v>
      </c>
      <c r="D49" s="14" t="s">
        <v>43</v>
      </c>
      <c r="E49" s="62" t="s">
        <v>70</v>
      </c>
      <c r="F49" s="62"/>
      <c r="G49" s="62" t="s">
        <v>71</v>
      </c>
      <c r="H49" s="62" t="s">
        <v>133</v>
      </c>
      <c r="I49" s="62" t="s">
        <v>209</v>
      </c>
      <c r="J49" s="62" t="s">
        <v>148</v>
      </c>
      <c r="K49" s="62" t="s">
        <v>288</v>
      </c>
      <c r="L49" s="62" t="s">
        <v>289</v>
      </c>
    </row>
    <row r="50" spans="1:12" ht="45">
      <c r="A50" s="14">
        <v>48</v>
      </c>
      <c r="B50" s="14">
        <v>40</v>
      </c>
      <c r="C50" s="1" t="s">
        <v>42</v>
      </c>
      <c r="D50" s="14" t="s">
        <v>43</v>
      </c>
      <c r="E50" s="62" t="s">
        <v>70</v>
      </c>
      <c r="F50" s="62"/>
      <c r="G50" s="62" t="s">
        <v>94</v>
      </c>
      <c r="H50" s="62" t="s">
        <v>134</v>
      </c>
      <c r="I50" s="62" t="s">
        <v>210</v>
      </c>
      <c r="J50" s="62" t="s">
        <v>148</v>
      </c>
      <c r="K50" s="62" t="s">
        <v>290</v>
      </c>
      <c r="L50" s="62" t="s">
        <v>291</v>
      </c>
    </row>
    <row r="51" spans="1:12" ht="45">
      <c r="A51" s="14">
        <v>49</v>
      </c>
      <c r="B51" s="14">
        <v>41</v>
      </c>
      <c r="C51" s="1" t="s">
        <v>42</v>
      </c>
      <c r="D51" s="14" t="s">
        <v>43</v>
      </c>
      <c r="E51" s="62" t="s">
        <v>70</v>
      </c>
      <c r="F51" s="62"/>
      <c r="G51" s="62" t="s">
        <v>95</v>
      </c>
      <c r="H51" s="62" t="s">
        <v>135</v>
      </c>
      <c r="I51" s="62" t="s">
        <v>211</v>
      </c>
      <c r="J51" s="62" t="s">
        <v>148</v>
      </c>
      <c r="K51" s="62" t="s">
        <v>292</v>
      </c>
      <c r="L51" s="62" t="s">
        <v>293</v>
      </c>
    </row>
    <row r="52" spans="1:12" ht="60">
      <c r="A52" s="14">
        <v>50</v>
      </c>
      <c r="B52" s="62">
        <v>1</v>
      </c>
      <c r="C52" s="62" t="s">
        <v>294</v>
      </c>
      <c r="D52" s="62" t="s">
        <v>295</v>
      </c>
      <c r="E52" s="62" t="s">
        <v>296</v>
      </c>
      <c r="F52" s="62"/>
      <c r="G52" s="62"/>
      <c r="H52" s="62" t="s">
        <v>297</v>
      </c>
      <c r="I52" s="62" t="s">
        <v>298</v>
      </c>
      <c r="J52" s="62" t="s">
        <v>299</v>
      </c>
      <c r="K52" s="62">
        <v>2617925</v>
      </c>
      <c r="L52" s="62">
        <v>789410</v>
      </c>
    </row>
    <row r="53" spans="1:12" ht="60">
      <c r="A53" s="14">
        <v>51</v>
      </c>
      <c r="B53" s="62">
        <v>2</v>
      </c>
      <c r="C53" s="62" t="s">
        <v>294</v>
      </c>
      <c r="D53" s="62" t="s">
        <v>295</v>
      </c>
      <c r="E53" s="62" t="s">
        <v>296</v>
      </c>
      <c r="F53" s="62"/>
      <c r="G53" s="62"/>
      <c r="H53" s="62" t="s">
        <v>300</v>
      </c>
      <c r="I53" s="62" t="s">
        <v>301</v>
      </c>
      <c r="J53" s="62" t="s">
        <v>302</v>
      </c>
      <c r="K53" s="62">
        <v>2147851</v>
      </c>
      <c r="L53" s="62">
        <v>647663</v>
      </c>
    </row>
    <row r="54" spans="1:12" ht="120">
      <c r="A54" s="14">
        <v>52</v>
      </c>
      <c r="B54" s="62">
        <v>3</v>
      </c>
      <c r="C54" s="62" t="s">
        <v>294</v>
      </c>
      <c r="D54" s="62" t="s">
        <v>295</v>
      </c>
      <c r="E54" s="62" t="s">
        <v>303</v>
      </c>
      <c r="F54" s="62"/>
      <c r="G54" s="62"/>
      <c r="H54" s="62" t="s">
        <v>304</v>
      </c>
      <c r="I54" s="62" t="s">
        <v>305</v>
      </c>
      <c r="J54" s="62" t="s">
        <v>306</v>
      </c>
      <c r="K54" s="62">
        <v>121356</v>
      </c>
      <c r="L54" s="62">
        <v>34874</v>
      </c>
    </row>
    <row r="55" spans="1:12" ht="60">
      <c r="A55" s="14">
        <v>53</v>
      </c>
      <c r="B55" s="62">
        <v>4</v>
      </c>
      <c r="C55" s="62" t="s">
        <v>294</v>
      </c>
      <c r="D55" s="62" t="s">
        <v>295</v>
      </c>
      <c r="E55" s="62" t="s">
        <v>296</v>
      </c>
      <c r="F55" s="62"/>
      <c r="G55" s="62"/>
      <c r="H55" s="62" t="s">
        <v>300</v>
      </c>
      <c r="I55" s="62" t="s">
        <v>307</v>
      </c>
      <c r="J55" s="62" t="s">
        <v>308</v>
      </c>
      <c r="K55" s="62">
        <v>2147851</v>
      </c>
      <c r="L55" s="62">
        <v>647663</v>
      </c>
    </row>
    <row r="56" spans="1:12" ht="60">
      <c r="A56" s="14">
        <v>54</v>
      </c>
      <c r="B56" s="62">
        <v>5</v>
      </c>
      <c r="C56" s="62" t="s">
        <v>294</v>
      </c>
      <c r="D56" s="62" t="s">
        <v>295</v>
      </c>
      <c r="E56" s="62" t="s">
        <v>296</v>
      </c>
      <c r="F56" s="62"/>
      <c r="G56" s="62"/>
      <c r="H56" s="62" t="s">
        <v>300</v>
      </c>
      <c r="I56" s="62" t="s">
        <v>309</v>
      </c>
      <c r="J56" s="62" t="s">
        <v>310</v>
      </c>
      <c r="K56" s="62">
        <v>4494327</v>
      </c>
      <c r="L56" s="62">
        <v>1355220</v>
      </c>
    </row>
    <row r="57" spans="1:12" ht="51">
      <c r="A57" s="14">
        <v>55</v>
      </c>
      <c r="B57" s="14">
        <v>1</v>
      </c>
      <c r="C57" s="14" t="s">
        <v>311</v>
      </c>
      <c r="D57" s="14" t="s">
        <v>312</v>
      </c>
      <c r="E57" s="14" t="s">
        <v>317</v>
      </c>
      <c r="F57" s="14"/>
      <c r="G57" s="14" t="s">
        <v>313</v>
      </c>
      <c r="H57" s="14" t="s">
        <v>314</v>
      </c>
      <c r="I57" s="14" t="s">
        <v>315</v>
      </c>
      <c r="J57" s="14" t="s">
        <v>316</v>
      </c>
      <c r="K57" s="14">
        <v>4333157.87</v>
      </c>
      <c r="L57" s="2">
        <v>1275725</v>
      </c>
    </row>
    <row r="58" spans="1:12" ht="25.5">
      <c r="A58" s="14">
        <v>56</v>
      </c>
      <c r="B58" s="62">
        <v>1</v>
      </c>
      <c r="C58" s="9" t="s">
        <v>318</v>
      </c>
      <c r="D58" s="14" t="s">
        <v>319</v>
      </c>
      <c r="E58" s="14" t="s">
        <v>320</v>
      </c>
      <c r="F58" s="14"/>
      <c r="G58" s="14">
        <v>1</v>
      </c>
      <c r="H58" s="14" t="s">
        <v>321</v>
      </c>
      <c r="I58" s="14" t="s">
        <v>322</v>
      </c>
      <c r="J58" s="14" t="s">
        <v>323</v>
      </c>
      <c r="K58" s="14">
        <v>148824</v>
      </c>
      <c r="L58" s="2">
        <v>39957</v>
      </c>
    </row>
    <row r="59" spans="1:12" ht="25.5">
      <c r="A59" s="14">
        <v>57</v>
      </c>
      <c r="B59" s="62">
        <v>2</v>
      </c>
      <c r="C59" s="9" t="s">
        <v>318</v>
      </c>
      <c r="D59" s="14" t="s">
        <v>319</v>
      </c>
      <c r="E59" s="14" t="s">
        <v>324</v>
      </c>
      <c r="F59" s="14"/>
      <c r="G59" s="14" t="s">
        <v>325</v>
      </c>
      <c r="H59" s="14" t="s">
        <v>326</v>
      </c>
      <c r="I59" s="14" t="s">
        <v>327</v>
      </c>
      <c r="J59" s="14" t="s">
        <v>328</v>
      </c>
      <c r="K59" s="14">
        <v>183416</v>
      </c>
      <c r="L59" s="2">
        <v>31896</v>
      </c>
    </row>
    <row r="60" spans="1:12" ht="38.25">
      <c r="A60" s="14">
        <v>58</v>
      </c>
      <c r="B60" s="14">
        <v>1</v>
      </c>
      <c r="C60" s="1" t="s">
        <v>329</v>
      </c>
      <c r="D60" s="4" t="s">
        <v>330</v>
      </c>
      <c r="E60" s="5" t="s">
        <v>331</v>
      </c>
      <c r="F60" s="14"/>
      <c r="G60" s="5">
        <v>1030</v>
      </c>
      <c r="H60" s="5" t="s">
        <v>332</v>
      </c>
      <c r="I60" s="5">
        <v>482860</v>
      </c>
      <c r="J60" s="5" t="s">
        <v>333</v>
      </c>
      <c r="K60" s="5">
        <v>1697089</v>
      </c>
      <c r="L60" s="5">
        <v>2715344</v>
      </c>
    </row>
    <row r="61" spans="1:12" ht="38.25">
      <c r="A61" s="14">
        <v>59</v>
      </c>
      <c r="B61" s="14">
        <v>2</v>
      </c>
      <c r="C61" s="1" t="s">
        <v>329</v>
      </c>
      <c r="D61" s="4" t="s">
        <v>330</v>
      </c>
      <c r="E61" s="5" t="s">
        <v>334</v>
      </c>
      <c r="F61" s="14"/>
      <c r="G61" s="5">
        <v>1000</v>
      </c>
      <c r="H61" s="5" t="s">
        <v>335</v>
      </c>
      <c r="I61" s="5">
        <v>483539</v>
      </c>
      <c r="J61" s="5" t="s">
        <v>336</v>
      </c>
      <c r="K61" s="5">
        <v>230902</v>
      </c>
      <c r="L61" s="5">
        <v>256579</v>
      </c>
    </row>
    <row r="62" spans="1:12" ht="38.25">
      <c r="A62" s="14">
        <v>60</v>
      </c>
      <c r="B62" s="14">
        <v>3</v>
      </c>
      <c r="C62" s="1" t="s">
        <v>329</v>
      </c>
      <c r="D62" s="4" t="s">
        <v>330</v>
      </c>
      <c r="E62" s="5" t="s">
        <v>337</v>
      </c>
      <c r="F62" s="14"/>
      <c r="G62" s="5">
        <v>608</v>
      </c>
      <c r="H62" s="5" t="s">
        <v>338</v>
      </c>
      <c r="I62" s="5">
        <v>487896</v>
      </c>
      <c r="J62" s="5" t="s">
        <v>339</v>
      </c>
      <c r="K62" s="5">
        <v>881707</v>
      </c>
      <c r="L62" s="5">
        <v>931460</v>
      </c>
    </row>
    <row r="63" spans="1:12" ht="38.25">
      <c r="A63" s="14">
        <v>61</v>
      </c>
      <c r="B63" s="14">
        <v>4</v>
      </c>
      <c r="C63" s="1" t="s">
        <v>329</v>
      </c>
      <c r="D63" s="4" t="s">
        <v>330</v>
      </c>
      <c r="E63" s="5" t="s">
        <v>337</v>
      </c>
      <c r="F63" s="14"/>
      <c r="G63" s="5">
        <v>872</v>
      </c>
      <c r="H63" s="5" t="s">
        <v>338</v>
      </c>
      <c r="I63" s="5">
        <v>492951</v>
      </c>
      <c r="J63" s="5" t="s">
        <v>340</v>
      </c>
      <c r="K63" s="5">
        <v>1483517</v>
      </c>
      <c r="L63" s="5">
        <v>1592456</v>
      </c>
    </row>
    <row r="64" spans="1:12" ht="38.25">
      <c r="A64" s="14">
        <v>62</v>
      </c>
      <c r="B64" s="14">
        <v>5</v>
      </c>
      <c r="C64" s="1" t="s">
        <v>329</v>
      </c>
      <c r="D64" s="4" t="s">
        <v>330</v>
      </c>
      <c r="E64" s="5" t="s">
        <v>334</v>
      </c>
      <c r="F64" s="14"/>
      <c r="G64" s="5">
        <v>520</v>
      </c>
      <c r="H64" s="5" t="s">
        <v>338</v>
      </c>
      <c r="I64" s="5">
        <v>492483</v>
      </c>
      <c r="J64" s="5" t="s">
        <v>341</v>
      </c>
      <c r="K64" s="5">
        <v>595643</v>
      </c>
      <c r="L64" s="5">
        <v>980906</v>
      </c>
    </row>
    <row r="65" spans="1:12" ht="38.25">
      <c r="A65" s="14">
        <v>63</v>
      </c>
      <c r="B65" s="14">
        <v>6</v>
      </c>
      <c r="C65" s="1" t="s">
        <v>329</v>
      </c>
      <c r="D65" s="4" t="s">
        <v>330</v>
      </c>
      <c r="E65" s="5" t="s">
        <v>337</v>
      </c>
      <c r="F65" s="14"/>
      <c r="G65" s="5">
        <v>1175</v>
      </c>
      <c r="H65" s="5" t="s">
        <v>342</v>
      </c>
      <c r="I65" s="5">
        <v>512616</v>
      </c>
      <c r="J65" s="5" t="s">
        <v>343</v>
      </c>
      <c r="K65" s="5">
        <v>1393800</v>
      </c>
      <c r="L65" s="5">
        <v>2128428</v>
      </c>
    </row>
    <row r="66" spans="1:12" ht="38.25">
      <c r="A66" s="14">
        <v>64</v>
      </c>
      <c r="B66" s="14">
        <v>7</v>
      </c>
      <c r="C66" s="1" t="s">
        <v>329</v>
      </c>
      <c r="D66" s="4" t="s">
        <v>330</v>
      </c>
      <c r="E66" s="5" t="s">
        <v>344</v>
      </c>
      <c r="F66" s="14"/>
      <c r="G66" s="5">
        <v>240</v>
      </c>
      <c r="H66" s="5" t="s">
        <v>345</v>
      </c>
      <c r="I66" s="5">
        <v>532897</v>
      </c>
      <c r="J66" s="5" t="s">
        <v>346</v>
      </c>
      <c r="K66" s="5">
        <v>44050</v>
      </c>
      <c r="L66" s="5">
        <v>15000</v>
      </c>
    </row>
    <row r="67" spans="1:12" ht="38.25">
      <c r="A67" s="14">
        <v>65</v>
      </c>
      <c r="B67" s="14">
        <v>8</v>
      </c>
      <c r="C67" s="1" t="s">
        <v>329</v>
      </c>
      <c r="D67" s="4" t="s">
        <v>330</v>
      </c>
      <c r="E67" s="5" t="s">
        <v>334</v>
      </c>
      <c r="F67" s="14"/>
      <c r="G67" s="5">
        <v>466</v>
      </c>
      <c r="H67" s="5" t="s">
        <v>347</v>
      </c>
      <c r="I67" s="5">
        <v>537768</v>
      </c>
      <c r="J67" s="5" t="s">
        <v>348</v>
      </c>
      <c r="K67" s="5">
        <v>171163</v>
      </c>
      <c r="L67" s="5">
        <v>383061</v>
      </c>
    </row>
    <row r="68" spans="1:12" ht="38.25">
      <c r="A68" s="14">
        <v>66</v>
      </c>
      <c r="B68" s="14">
        <v>9</v>
      </c>
      <c r="C68" s="1" t="s">
        <v>329</v>
      </c>
      <c r="D68" s="4" t="s">
        <v>330</v>
      </c>
      <c r="E68" s="5" t="s">
        <v>349</v>
      </c>
      <c r="F68" s="14"/>
      <c r="G68" s="5">
        <v>1979</v>
      </c>
      <c r="H68" s="5" t="s">
        <v>22</v>
      </c>
      <c r="I68" s="5">
        <v>548838</v>
      </c>
      <c r="J68" s="5" t="s">
        <v>350</v>
      </c>
      <c r="K68" s="5">
        <v>731696</v>
      </c>
      <c r="L68" s="5">
        <v>1170715</v>
      </c>
    </row>
    <row r="69" spans="1:12" ht="38.25">
      <c r="A69" s="14">
        <v>67</v>
      </c>
      <c r="B69" s="14">
        <v>10</v>
      </c>
      <c r="C69" s="1" t="s">
        <v>329</v>
      </c>
      <c r="D69" s="4" t="s">
        <v>330</v>
      </c>
      <c r="E69" s="5" t="s">
        <v>351</v>
      </c>
      <c r="F69" s="14"/>
      <c r="G69" s="5">
        <v>4</v>
      </c>
      <c r="H69" s="5" t="s">
        <v>352</v>
      </c>
      <c r="I69" s="5">
        <v>558261</v>
      </c>
      <c r="J69" s="5" t="s">
        <v>353</v>
      </c>
      <c r="K69" s="5">
        <v>756469</v>
      </c>
      <c r="L69" s="5">
        <v>1209206</v>
      </c>
    </row>
    <row r="70" spans="1:12" ht="38.25">
      <c r="A70" s="14">
        <v>68</v>
      </c>
      <c r="B70" s="14">
        <v>11</v>
      </c>
      <c r="C70" s="1" t="s">
        <v>329</v>
      </c>
      <c r="D70" s="4" t="s">
        <v>330</v>
      </c>
      <c r="E70" s="5" t="s">
        <v>354</v>
      </c>
      <c r="F70" s="14"/>
      <c r="G70" s="5">
        <v>2</v>
      </c>
      <c r="H70" s="5" t="s">
        <v>355</v>
      </c>
      <c r="I70" s="5">
        <v>566363</v>
      </c>
      <c r="J70" s="5" t="s">
        <v>356</v>
      </c>
      <c r="K70" s="5">
        <v>14576</v>
      </c>
      <c r="L70" s="5">
        <v>11026</v>
      </c>
    </row>
    <row r="71" spans="1:12" ht="25.5">
      <c r="A71" s="14">
        <v>69</v>
      </c>
      <c r="B71" s="14">
        <v>12</v>
      </c>
      <c r="C71" s="1" t="s">
        <v>329</v>
      </c>
      <c r="D71" s="4" t="s">
        <v>330</v>
      </c>
      <c r="E71" s="5" t="s">
        <v>357</v>
      </c>
      <c r="F71" s="14"/>
      <c r="G71" s="5">
        <v>1</v>
      </c>
      <c r="H71" s="5" t="s">
        <v>358</v>
      </c>
      <c r="I71" s="5">
        <v>599227</v>
      </c>
      <c r="J71" s="5" t="s">
        <v>359</v>
      </c>
      <c r="K71" s="5">
        <v>27548</v>
      </c>
      <c r="L71" s="5">
        <v>6014</v>
      </c>
    </row>
    <row r="72" spans="1:12" ht="38.25">
      <c r="A72" s="14">
        <v>70</v>
      </c>
      <c r="B72" s="14">
        <v>13</v>
      </c>
      <c r="C72" s="1" t="s">
        <v>329</v>
      </c>
      <c r="D72" s="4" t="s">
        <v>330</v>
      </c>
      <c r="E72" s="5" t="s">
        <v>334</v>
      </c>
      <c r="F72" s="14"/>
      <c r="G72" s="5">
        <v>981</v>
      </c>
      <c r="H72" s="5" t="s">
        <v>347</v>
      </c>
      <c r="I72" s="5">
        <v>614849</v>
      </c>
      <c r="J72" s="5" t="s">
        <v>360</v>
      </c>
      <c r="K72" s="5">
        <v>675593</v>
      </c>
      <c r="L72" s="5">
        <v>1105388</v>
      </c>
    </row>
    <row r="73" spans="1:12" ht="25.5">
      <c r="A73" s="14">
        <v>71</v>
      </c>
      <c r="B73" s="14">
        <v>14</v>
      </c>
      <c r="C73" s="1" t="s">
        <v>329</v>
      </c>
      <c r="D73" s="4" t="s">
        <v>330</v>
      </c>
      <c r="E73" s="5" t="s">
        <v>334</v>
      </c>
      <c r="F73" s="14"/>
      <c r="G73" s="5">
        <v>960</v>
      </c>
      <c r="H73" s="5" t="s">
        <v>361</v>
      </c>
      <c r="I73" s="5">
        <v>639439</v>
      </c>
      <c r="J73" s="5" t="s">
        <v>362</v>
      </c>
      <c r="K73" s="5">
        <v>686450</v>
      </c>
      <c r="L73" s="5">
        <v>1130445</v>
      </c>
    </row>
    <row r="74" spans="1:12" ht="38.25">
      <c r="A74" s="14">
        <v>72</v>
      </c>
      <c r="B74" s="14">
        <v>15</v>
      </c>
      <c r="C74" s="1" t="s">
        <v>329</v>
      </c>
      <c r="D74" s="4" t="s">
        <v>330</v>
      </c>
      <c r="E74" s="6" t="s">
        <v>363</v>
      </c>
      <c r="F74" s="14"/>
      <c r="G74" s="5">
        <v>1114</v>
      </c>
      <c r="H74" s="5" t="s">
        <v>364</v>
      </c>
      <c r="I74" s="5">
        <v>655865</v>
      </c>
      <c r="J74" s="5" t="s">
        <v>365</v>
      </c>
      <c r="K74" s="5">
        <v>388833</v>
      </c>
      <c r="L74" s="5">
        <v>432278</v>
      </c>
    </row>
    <row r="75" spans="1:12" ht="25.5">
      <c r="A75" s="14">
        <v>73</v>
      </c>
      <c r="B75" s="14">
        <v>16</v>
      </c>
      <c r="C75" s="1" t="s">
        <v>329</v>
      </c>
      <c r="D75" s="4" t="s">
        <v>330</v>
      </c>
      <c r="E75" s="5" t="s">
        <v>366</v>
      </c>
      <c r="F75" s="14"/>
      <c r="G75" s="5">
        <v>20</v>
      </c>
      <c r="H75" s="5" t="s">
        <v>367</v>
      </c>
      <c r="I75" s="5">
        <v>673711</v>
      </c>
      <c r="J75" s="5" t="s">
        <v>368</v>
      </c>
      <c r="K75" s="5">
        <v>149428</v>
      </c>
      <c r="L75" s="5">
        <v>57775</v>
      </c>
    </row>
    <row r="76" spans="1:12" ht="38.25">
      <c r="A76" s="14">
        <v>74</v>
      </c>
      <c r="B76" s="14">
        <v>17</v>
      </c>
      <c r="C76" s="1" t="s">
        <v>329</v>
      </c>
      <c r="D76" s="4" t="s">
        <v>330</v>
      </c>
      <c r="E76" s="5" t="s">
        <v>369</v>
      </c>
      <c r="F76" s="14"/>
      <c r="G76" s="5">
        <v>16</v>
      </c>
      <c r="H76" s="5" t="s">
        <v>370</v>
      </c>
      <c r="I76" s="5">
        <v>142</v>
      </c>
      <c r="J76" s="5" t="s">
        <v>371</v>
      </c>
      <c r="K76" s="5">
        <v>36119</v>
      </c>
      <c r="L76" s="5">
        <v>9698</v>
      </c>
    </row>
    <row r="77" spans="1:12" ht="38.25">
      <c r="A77" s="14">
        <v>75</v>
      </c>
      <c r="B77" s="14">
        <v>18</v>
      </c>
      <c r="C77" s="1" t="s">
        <v>329</v>
      </c>
      <c r="D77" s="4" t="s">
        <v>330</v>
      </c>
      <c r="E77" s="5" t="s">
        <v>372</v>
      </c>
      <c r="F77" s="14"/>
      <c r="G77" s="5">
        <v>1</v>
      </c>
      <c r="H77" s="5" t="s">
        <v>373</v>
      </c>
      <c r="I77" s="5">
        <v>2000203531</v>
      </c>
      <c r="J77" s="5" t="s">
        <v>374</v>
      </c>
      <c r="K77" s="5">
        <v>9342310</v>
      </c>
      <c r="L77" s="5">
        <v>2232332</v>
      </c>
    </row>
    <row r="78" spans="1:12" ht="38.25">
      <c r="A78" s="14">
        <v>76</v>
      </c>
      <c r="B78" s="14">
        <v>19</v>
      </c>
      <c r="C78" s="1" t="s">
        <v>329</v>
      </c>
      <c r="D78" s="4" t="s">
        <v>330</v>
      </c>
      <c r="E78" s="5" t="s">
        <v>375</v>
      </c>
      <c r="F78" s="14"/>
      <c r="G78" s="5">
        <v>372</v>
      </c>
      <c r="H78" s="5" t="s">
        <v>376</v>
      </c>
      <c r="I78" s="5">
        <v>2000274674</v>
      </c>
      <c r="J78" s="5" t="s">
        <v>377</v>
      </c>
      <c r="K78" s="5">
        <v>3481027</v>
      </c>
      <c r="L78" s="5">
        <v>213250</v>
      </c>
    </row>
    <row r="79" spans="1:12" ht="38.25">
      <c r="A79" s="14">
        <v>77</v>
      </c>
      <c r="B79" s="14">
        <v>20</v>
      </c>
      <c r="C79" s="1" t="s">
        <v>329</v>
      </c>
      <c r="D79" s="4" t="s">
        <v>330</v>
      </c>
      <c r="E79" s="5" t="s">
        <v>378</v>
      </c>
      <c r="F79" s="14"/>
      <c r="G79" s="5">
        <v>686</v>
      </c>
      <c r="H79" s="5" t="s">
        <v>28</v>
      </c>
      <c r="I79" s="5" t="s">
        <v>379</v>
      </c>
      <c r="J79" s="5" t="s">
        <v>380</v>
      </c>
      <c r="K79" s="5">
        <f>546071-920-138129-92086</f>
        <v>314936</v>
      </c>
      <c r="L79" s="5">
        <f>606794-1023-153489-102326</f>
        <v>349956</v>
      </c>
    </row>
    <row r="80" spans="1:12" ht="25.5">
      <c r="A80" s="14">
        <v>78</v>
      </c>
      <c r="B80" s="14">
        <v>21</v>
      </c>
      <c r="C80" s="1" t="s">
        <v>329</v>
      </c>
      <c r="D80" s="4" t="s">
        <v>330</v>
      </c>
      <c r="E80" s="5" t="s">
        <v>381</v>
      </c>
      <c r="F80" s="14"/>
      <c r="G80" s="5">
        <v>10</v>
      </c>
      <c r="H80" s="5" t="s">
        <v>382</v>
      </c>
      <c r="I80" s="5">
        <v>2000327584</v>
      </c>
      <c r="J80" s="5" t="s">
        <v>383</v>
      </c>
      <c r="K80" s="5">
        <v>47734</v>
      </c>
      <c r="L80" s="5">
        <v>13772</v>
      </c>
    </row>
    <row r="81" spans="1:12" ht="38.25">
      <c r="A81" s="14">
        <v>79</v>
      </c>
      <c r="B81" s="14">
        <v>22</v>
      </c>
      <c r="C81" s="1" t="s">
        <v>329</v>
      </c>
      <c r="D81" s="4" t="s">
        <v>330</v>
      </c>
      <c r="E81" s="5" t="s">
        <v>384</v>
      </c>
      <c r="F81" s="14"/>
      <c r="G81" s="5">
        <v>584</v>
      </c>
      <c r="H81" s="5" t="s">
        <v>385</v>
      </c>
      <c r="I81" s="5">
        <v>2000408306</v>
      </c>
      <c r="J81" s="5" t="s">
        <v>386</v>
      </c>
      <c r="K81" s="5">
        <f>296643-75674</f>
        <v>220969</v>
      </c>
      <c r="L81" s="5">
        <f>474629-121079</f>
        <v>353550</v>
      </c>
    </row>
    <row r="82" spans="1:12" ht="38.25">
      <c r="A82" s="14">
        <v>80</v>
      </c>
      <c r="B82" s="14">
        <v>23</v>
      </c>
      <c r="C82" s="1" t="s">
        <v>329</v>
      </c>
      <c r="D82" s="4" t="s">
        <v>330</v>
      </c>
      <c r="E82" s="5" t="s">
        <v>387</v>
      </c>
      <c r="F82" s="14"/>
      <c r="G82" s="5">
        <v>1</v>
      </c>
      <c r="H82" s="5" t="s">
        <v>388</v>
      </c>
      <c r="I82" s="5">
        <v>2000418535</v>
      </c>
      <c r="J82" s="5" t="s">
        <v>389</v>
      </c>
      <c r="K82" s="5">
        <v>15959515</v>
      </c>
      <c r="L82" s="5">
        <v>4125930</v>
      </c>
    </row>
    <row r="83" spans="1:12" ht="38.25">
      <c r="A83" s="14">
        <v>81</v>
      </c>
      <c r="B83" s="14">
        <v>24</v>
      </c>
      <c r="C83" s="1" t="s">
        <v>329</v>
      </c>
      <c r="D83" s="4" t="s">
        <v>330</v>
      </c>
      <c r="E83" s="5" t="s">
        <v>387</v>
      </c>
      <c r="F83" s="14"/>
      <c r="G83" s="5">
        <v>1</v>
      </c>
      <c r="H83" s="5" t="s">
        <v>388</v>
      </c>
      <c r="I83" s="5">
        <v>2000431286</v>
      </c>
      <c r="J83" s="5" t="s">
        <v>390</v>
      </c>
      <c r="K83" s="7">
        <v>15454010</v>
      </c>
      <c r="L83" s="7">
        <v>3995245</v>
      </c>
    </row>
    <row r="84" spans="1:12" ht="38.25">
      <c r="A84" s="14">
        <v>82</v>
      </c>
      <c r="B84" s="14">
        <v>25</v>
      </c>
      <c r="C84" s="1" t="s">
        <v>329</v>
      </c>
      <c r="D84" s="4" t="s">
        <v>330</v>
      </c>
      <c r="E84" s="5" t="s">
        <v>387</v>
      </c>
      <c r="F84" s="14"/>
      <c r="G84" s="5">
        <v>2</v>
      </c>
      <c r="H84" s="5" t="s">
        <v>388</v>
      </c>
      <c r="I84" s="5">
        <v>2000463205</v>
      </c>
      <c r="J84" s="5" t="s">
        <v>391</v>
      </c>
      <c r="K84" s="5">
        <v>13950968</v>
      </c>
      <c r="L84" s="5">
        <v>3606671</v>
      </c>
    </row>
    <row r="85" spans="1:12" ht="38.25">
      <c r="A85" s="14">
        <v>83</v>
      </c>
      <c r="B85" s="14">
        <v>26</v>
      </c>
      <c r="C85" s="1" t="s">
        <v>329</v>
      </c>
      <c r="D85" s="4" t="s">
        <v>330</v>
      </c>
      <c r="E85" s="5" t="s">
        <v>387</v>
      </c>
      <c r="F85" s="14"/>
      <c r="G85" s="5">
        <v>1</v>
      </c>
      <c r="H85" s="5" t="s">
        <v>388</v>
      </c>
      <c r="I85" s="5">
        <v>2000463206</v>
      </c>
      <c r="J85" s="5" t="s">
        <v>392</v>
      </c>
      <c r="K85" s="5">
        <v>15742870</v>
      </c>
      <c r="L85" s="5">
        <v>4069922</v>
      </c>
    </row>
    <row r="86" spans="1:12" ht="38.25">
      <c r="A86" s="14">
        <v>84</v>
      </c>
      <c r="B86" s="14">
        <v>27</v>
      </c>
      <c r="C86" s="1" t="s">
        <v>329</v>
      </c>
      <c r="D86" s="4" t="s">
        <v>330</v>
      </c>
      <c r="E86" s="5" t="s">
        <v>387</v>
      </c>
      <c r="F86" s="14"/>
      <c r="G86" s="5">
        <v>1</v>
      </c>
      <c r="H86" s="5" t="s">
        <v>388</v>
      </c>
      <c r="I86" s="5">
        <v>2000463200</v>
      </c>
      <c r="J86" s="5" t="s">
        <v>393</v>
      </c>
      <c r="K86" s="5">
        <v>15742870</v>
      </c>
      <c r="L86" s="5">
        <v>4069922</v>
      </c>
    </row>
    <row r="87" spans="1:12" ht="38.25">
      <c r="A87" s="14">
        <v>85</v>
      </c>
      <c r="B87" s="14">
        <v>28</v>
      </c>
      <c r="C87" s="1" t="s">
        <v>329</v>
      </c>
      <c r="D87" s="4" t="s">
        <v>330</v>
      </c>
      <c r="E87" s="5" t="s">
        <v>387</v>
      </c>
      <c r="F87" s="14"/>
      <c r="G87" s="5">
        <v>1</v>
      </c>
      <c r="H87" s="5" t="s">
        <v>388</v>
      </c>
      <c r="I87" s="5">
        <v>2000463203</v>
      </c>
      <c r="J87" s="5" t="s">
        <v>394</v>
      </c>
      <c r="K87" s="5">
        <v>15742870</v>
      </c>
      <c r="L87" s="5">
        <v>4069922</v>
      </c>
    </row>
    <row r="88" spans="1:12" ht="25.5">
      <c r="A88" s="14">
        <v>86</v>
      </c>
      <c r="B88" s="14">
        <v>29</v>
      </c>
      <c r="C88" s="1" t="s">
        <v>329</v>
      </c>
      <c r="D88" s="4" t="s">
        <v>330</v>
      </c>
      <c r="E88" s="5" t="s">
        <v>387</v>
      </c>
      <c r="F88" s="14"/>
      <c r="G88" s="5">
        <v>1</v>
      </c>
      <c r="H88" s="5" t="s">
        <v>388</v>
      </c>
      <c r="I88" s="5">
        <v>2000469463</v>
      </c>
      <c r="J88" s="5" t="s">
        <v>395</v>
      </c>
      <c r="K88" s="5">
        <v>6924661</v>
      </c>
      <c r="L88" s="5">
        <v>1790197</v>
      </c>
    </row>
    <row r="89" spans="1:12" ht="25.5">
      <c r="A89" s="14">
        <v>87</v>
      </c>
      <c r="B89" s="14">
        <v>30</v>
      </c>
      <c r="C89" s="1" t="s">
        <v>329</v>
      </c>
      <c r="D89" s="4" t="s">
        <v>330</v>
      </c>
      <c r="E89" s="5" t="s">
        <v>387</v>
      </c>
      <c r="F89" s="14"/>
      <c r="G89" s="5">
        <v>1</v>
      </c>
      <c r="H89" s="5" t="s">
        <v>388</v>
      </c>
      <c r="I89" s="5">
        <v>2000468957</v>
      </c>
      <c r="J89" s="5" t="s">
        <v>396</v>
      </c>
      <c r="K89" s="5">
        <v>6924661</v>
      </c>
      <c r="L89" s="5">
        <v>1790197</v>
      </c>
    </row>
    <row r="90" spans="1:12" ht="38.25">
      <c r="A90" s="14">
        <v>88</v>
      </c>
      <c r="B90" s="14">
        <v>31</v>
      </c>
      <c r="C90" s="1" t="s">
        <v>329</v>
      </c>
      <c r="D90" s="4" t="s">
        <v>330</v>
      </c>
      <c r="E90" s="5" t="s">
        <v>387</v>
      </c>
      <c r="F90" s="14"/>
      <c r="G90" s="5">
        <v>1</v>
      </c>
      <c r="H90" s="5" t="s">
        <v>388</v>
      </c>
      <c r="I90" s="5">
        <v>2000469147</v>
      </c>
      <c r="J90" s="5" t="s">
        <v>397</v>
      </c>
      <c r="K90" s="5">
        <v>15742870</v>
      </c>
      <c r="L90" s="5">
        <v>4069922</v>
      </c>
    </row>
    <row r="91" spans="1:12" ht="25.5">
      <c r="A91" s="14">
        <v>89</v>
      </c>
      <c r="B91" s="14">
        <v>32</v>
      </c>
      <c r="C91" s="1" t="s">
        <v>329</v>
      </c>
      <c r="D91" s="4" t="s">
        <v>330</v>
      </c>
      <c r="E91" s="5" t="s">
        <v>387</v>
      </c>
      <c r="F91" s="14"/>
      <c r="G91" s="5">
        <v>1</v>
      </c>
      <c r="H91" s="5" t="s">
        <v>388</v>
      </c>
      <c r="I91" s="5">
        <v>2000469148</v>
      </c>
      <c r="J91" s="5" t="s">
        <v>398</v>
      </c>
      <c r="K91" s="5">
        <v>15786199</v>
      </c>
      <c r="L91" s="5">
        <v>4081124</v>
      </c>
    </row>
    <row r="92" spans="1:12" ht="38.25">
      <c r="A92" s="14">
        <v>90</v>
      </c>
      <c r="B92" s="14">
        <v>33</v>
      </c>
      <c r="C92" s="1" t="s">
        <v>329</v>
      </c>
      <c r="D92" s="4" t="s">
        <v>330</v>
      </c>
      <c r="E92" s="5" t="s">
        <v>387</v>
      </c>
      <c r="F92" s="14"/>
      <c r="G92" s="5">
        <v>1</v>
      </c>
      <c r="H92" s="5" t="s">
        <v>388</v>
      </c>
      <c r="I92" s="5">
        <v>2000469146</v>
      </c>
      <c r="J92" s="5" t="s">
        <v>399</v>
      </c>
      <c r="K92" s="5">
        <v>15742870</v>
      </c>
      <c r="L92" s="5">
        <v>4069922</v>
      </c>
    </row>
    <row r="93" spans="1:12" ht="38.25">
      <c r="A93" s="14">
        <v>91</v>
      </c>
      <c r="B93" s="14">
        <v>34</v>
      </c>
      <c r="C93" s="1" t="s">
        <v>329</v>
      </c>
      <c r="D93" s="4" t="s">
        <v>330</v>
      </c>
      <c r="E93" s="5" t="s">
        <v>387</v>
      </c>
      <c r="F93" s="14"/>
      <c r="G93" s="5">
        <v>1</v>
      </c>
      <c r="H93" s="5" t="s">
        <v>388</v>
      </c>
      <c r="I93" s="5">
        <v>2000472575</v>
      </c>
      <c r="J93" s="5" t="s">
        <v>400</v>
      </c>
      <c r="K93" s="5">
        <v>15742870</v>
      </c>
      <c r="L93" s="5">
        <v>4069922</v>
      </c>
    </row>
    <row r="94" spans="1:12" ht="38.25">
      <c r="A94" s="14">
        <v>92</v>
      </c>
      <c r="B94" s="14">
        <v>35</v>
      </c>
      <c r="C94" s="1" t="s">
        <v>329</v>
      </c>
      <c r="D94" s="4" t="s">
        <v>330</v>
      </c>
      <c r="E94" s="5" t="s">
        <v>387</v>
      </c>
      <c r="F94" s="14"/>
      <c r="G94" s="5">
        <v>1</v>
      </c>
      <c r="H94" s="5" t="s">
        <v>388</v>
      </c>
      <c r="I94" s="5">
        <v>2000475141</v>
      </c>
      <c r="J94" s="5" t="s">
        <v>401</v>
      </c>
      <c r="K94" s="5">
        <v>6943719</v>
      </c>
      <c r="L94" s="5">
        <v>1795124</v>
      </c>
    </row>
    <row r="95" spans="1:12" ht="38.25">
      <c r="A95" s="14">
        <v>93</v>
      </c>
      <c r="B95" s="14">
        <v>36</v>
      </c>
      <c r="C95" s="1" t="s">
        <v>329</v>
      </c>
      <c r="D95" s="4" t="s">
        <v>330</v>
      </c>
      <c r="E95" s="5" t="s">
        <v>387</v>
      </c>
      <c r="F95" s="14"/>
      <c r="G95" s="5">
        <v>4</v>
      </c>
      <c r="H95" s="5" t="s">
        <v>388</v>
      </c>
      <c r="I95" s="5">
        <v>2000493478</v>
      </c>
      <c r="J95" s="5" t="s">
        <v>402</v>
      </c>
      <c r="K95" s="5">
        <v>56224195</v>
      </c>
      <c r="L95" s="5">
        <v>14535349</v>
      </c>
    </row>
    <row r="96" spans="1:12" ht="25.5">
      <c r="A96" s="14">
        <v>94</v>
      </c>
      <c r="B96" s="14">
        <v>37</v>
      </c>
      <c r="C96" s="1" t="s">
        <v>329</v>
      </c>
      <c r="D96" s="4" t="s">
        <v>330</v>
      </c>
      <c r="E96" s="5" t="s">
        <v>387</v>
      </c>
      <c r="F96" s="14"/>
      <c r="G96" s="5">
        <v>2</v>
      </c>
      <c r="H96" s="5" t="s">
        <v>388</v>
      </c>
      <c r="I96" s="5">
        <v>2000498129</v>
      </c>
      <c r="J96" s="5" t="s">
        <v>403</v>
      </c>
      <c r="K96" s="5">
        <v>7766981</v>
      </c>
      <c r="L96" s="5">
        <v>2007957</v>
      </c>
    </row>
    <row r="97" spans="1:12" ht="38.25">
      <c r="A97" s="14">
        <v>95</v>
      </c>
      <c r="B97" s="14">
        <v>38</v>
      </c>
      <c r="C97" s="1" t="s">
        <v>329</v>
      </c>
      <c r="D97" s="4" t="s">
        <v>330</v>
      </c>
      <c r="E97" s="5" t="s">
        <v>387</v>
      </c>
      <c r="F97" s="14"/>
      <c r="G97" s="5">
        <v>2</v>
      </c>
      <c r="H97" s="5" t="s">
        <v>388</v>
      </c>
      <c r="I97" s="5">
        <v>2000512546</v>
      </c>
      <c r="J97" s="5" t="s">
        <v>404</v>
      </c>
      <c r="K97" s="5">
        <v>7603108</v>
      </c>
      <c r="L97" s="5">
        <v>1965592</v>
      </c>
    </row>
    <row r="98" spans="1:12" ht="38.25">
      <c r="A98" s="14">
        <v>96</v>
      </c>
      <c r="B98" s="14">
        <v>39</v>
      </c>
      <c r="C98" s="1" t="s">
        <v>329</v>
      </c>
      <c r="D98" s="4" t="s">
        <v>330</v>
      </c>
      <c r="E98" s="5" t="s">
        <v>387</v>
      </c>
      <c r="F98" s="14"/>
      <c r="G98" s="5">
        <v>2</v>
      </c>
      <c r="H98" s="5" t="s">
        <v>388</v>
      </c>
      <c r="I98" s="5">
        <v>2000512545</v>
      </c>
      <c r="J98" s="5" t="s">
        <v>405</v>
      </c>
      <c r="K98" s="5">
        <v>7693478</v>
      </c>
      <c r="L98" s="5">
        <v>1988955</v>
      </c>
    </row>
    <row r="99" spans="1:12" ht="38.25">
      <c r="A99" s="14">
        <v>97</v>
      </c>
      <c r="B99" s="14">
        <v>40</v>
      </c>
      <c r="C99" s="1" t="s">
        <v>329</v>
      </c>
      <c r="D99" s="4" t="s">
        <v>330</v>
      </c>
      <c r="E99" s="5" t="s">
        <v>387</v>
      </c>
      <c r="F99" s="14"/>
      <c r="G99" s="5">
        <v>8</v>
      </c>
      <c r="H99" s="5" t="s">
        <v>388</v>
      </c>
      <c r="I99" s="5">
        <v>2000512544</v>
      </c>
      <c r="J99" s="5" t="s">
        <v>406</v>
      </c>
      <c r="K99" s="5">
        <v>30773912</v>
      </c>
      <c r="L99" s="5">
        <v>7955829</v>
      </c>
    </row>
    <row r="100" spans="1:12" ht="38.25">
      <c r="A100" s="14">
        <v>98</v>
      </c>
      <c r="B100" s="14">
        <v>41</v>
      </c>
      <c r="C100" s="1" t="s">
        <v>329</v>
      </c>
      <c r="D100" s="4" t="s">
        <v>330</v>
      </c>
      <c r="E100" s="5" t="s">
        <v>387</v>
      </c>
      <c r="F100" s="14"/>
      <c r="G100" s="5">
        <v>4</v>
      </c>
      <c r="H100" s="5" t="s">
        <v>388</v>
      </c>
      <c r="I100" s="5">
        <v>2000512543</v>
      </c>
      <c r="J100" s="5" t="s">
        <v>407</v>
      </c>
      <c r="K100" s="5">
        <v>15206216</v>
      </c>
      <c r="L100" s="5">
        <v>3931184</v>
      </c>
    </row>
    <row r="101" spans="1:12" ht="38.25">
      <c r="A101" s="14">
        <v>99</v>
      </c>
      <c r="B101" s="14">
        <v>42</v>
      </c>
      <c r="C101" s="1" t="s">
        <v>329</v>
      </c>
      <c r="D101" s="4" t="s">
        <v>330</v>
      </c>
      <c r="E101" s="5" t="s">
        <v>408</v>
      </c>
      <c r="F101" s="14"/>
      <c r="G101" s="5">
        <v>36</v>
      </c>
      <c r="H101" s="5" t="s">
        <v>409</v>
      </c>
      <c r="I101" s="5">
        <v>2000519050</v>
      </c>
      <c r="J101" s="5" t="s">
        <v>410</v>
      </c>
      <c r="K101" s="5">
        <v>19122583</v>
      </c>
      <c r="L101" s="5">
        <v>4943662</v>
      </c>
    </row>
    <row r="102" spans="1:12" ht="38.25">
      <c r="A102" s="14">
        <v>100</v>
      </c>
      <c r="B102" s="14">
        <v>43</v>
      </c>
      <c r="C102" s="1" t="s">
        <v>329</v>
      </c>
      <c r="D102" s="4" t="s">
        <v>330</v>
      </c>
      <c r="E102" s="5" t="s">
        <v>387</v>
      </c>
      <c r="F102" s="14"/>
      <c r="G102" s="5">
        <v>2</v>
      </c>
      <c r="H102" s="5" t="s">
        <v>388</v>
      </c>
      <c r="I102" s="5" t="s">
        <v>411</v>
      </c>
      <c r="J102" s="5" t="s">
        <v>412</v>
      </c>
      <c r="K102" s="5">
        <v>16619681</v>
      </c>
      <c r="L102" s="5">
        <v>4296600</v>
      </c>
    </row>
    <row r="103" spans="1:12" ht="38.25">
      <c r="A103" s="14">
        <v>101</v>
      </c>
      <c r="B103" s="14">
        <v>44</v>
      </c>
      <c r="C103" s="1" t="s">
        <v>329</v>
      </c>
      <c r="D103" s="4" t="s">
        <v>330</v>
      </c>
      <c r="E103" s="5" t="s">
        <v>387</v>
      </c>
      <c r="F103" s="14"/>
      <c r="G103" s="5">
        <v>2</v>
      </c>
      <c r="H103" s="5" t="s">
        <v>388</v>
      </c>
      <c r="I103" s="5" t="s">
        <v>413</v>
      </c>
      <c r="J103" s="5" t="s">
        <v>414</v>
      </c>
      <c r="K103" s="5">
        <v>16646082</v>
      </c>
      <c r="L103" s="5">
        <v>4303425</v>
      </c>
    </row>
    <row r="104" spans="1:12" ht="38.25">
      <c r="A104" s="14">
        <v>102</v>
      </c>
      <c r="B104" s="14">
        <v>45</v>
      </c>
      <c r="C104" s="1" t="s">
        <v>329</v>
      </c>
      <c r="D104" s="4" t="s">
        <v>330</v>
      </c>
      <c r="E104" s="5" t="s">
        <v>387</v>
      </c>
      <c r="F104" s="14"/>
      <c r="G104" s="5">
        <v>3</v>
      </c>
      <c r="H104" s="5" t="s">
        <v>388</v>
      </c>
      <c r="I104" s="5" t="s">
        <v>415</v>
      </c>
      <c r="J104" s="5" t="s">
        <v>416</v>
      </c>
      <c r="K104" s="5">
        <v>24969124</v>
      </c>
      <c r="L104" s="5">
        <v>6455138</v>
      </c>
    </row>
    <row r="105" spans="1:12" ht="38.25">
      <c r="A105" s="14">
        <v>103</v>
      </c>
      <c r="B105" s="14">
        <v>46</v>
      </c>
      <c r="C105" s="1" t="s">
        <v>329</v>
      </c>
      <c r="D105" s="4" t="s">
        <v>330</v>
      </c>
      <c r="E105" s="5" t="s">
        <v>387</v>
      </c>
      <c r="F105" s="14"/>
      <c r="G105" s="5">
        <v>3</v>
      </c>
      <c r="H105" s="5" t="s">
        <v>388</v>
      </c>
      <c r="I105" s="5" t="s">
        <v>417</v>
      </c>
      <c r="J105" s="5" t="s">
        <v>418</v>
      </c>
      <c r="K105" s="5">
        <v>24969124</v>
      </c>
      <c r="L105" s="5">
        <v>6455138</v>
      </c>
    </row>
    <row r="106" spans="1:12" ht="38.25">
      <c r="A106" s="14">
        <v>104</v>
      </c>
      <c r="B106" s="14">
        <v>47</v>
      </c>
      <c r="C106" s="1" t="s">
        <v>329</v>
      </c>
      <c r="D106" s="4" t="s">
        <v>330</v>
      </c>
      <c r="E106" s="5" t="s">
        <v>387</v>
      </c>
      <c r="F106" s="14"/>
      <c r="G106" s="5">
        <v>1</v>
      </c>
      <c r="H106" s="5" t="s">
        <v>388</v>
      </c>
      <c r="I106" s="5" t="s">
        <v>419</v>
      </c>
      <c r="J106" s="5" t="s">
        <v>420</v>
      </c>
      <c r="K106" s="5">
        <v>8323041</v>
      </c>
      <c r="L106" s="5">
        <v>2151713</v>
      </c>
    </row>
    <row r="107" spans="1:12" ht="25.5">
      <c r="A107" s="14">
        <v>105</v>
      </c>
      <c r="B107" s="14">
        <v>48</v>
      </c>
      <c r="C107" s="1" t="s">
        <v>329</v>
      </c>
      <c r="D107" s="4" t="s">
        <v>330</v>
      </c>
      <c r="E107" s="5" t="s">
        <v>387</v>
      </c>
      <c r="F107" s="14"/>
      <c r="G107" s="5">
        <v>4</v>
      </c>
      <c r="H107" s="5" t="s">
        <v>388</v>
      </c>
      <c r="I107" s="5" t="s">
        <v>421</v>
      </c>
      <c r="J107" s="5" t="s">
        <v>422</v>
      </c>
      <c r="K107" s="5">
        <v>16619681</v>
      </c>
      <c r="L107" s="5">
        <v>4296600</v>
      </c>
    </row>
    <row r="108" spans="1:12" ht="38.25">
      <c r="A108" s="14">
        <v>106</v>
      </c>
      <c r="B108" s="14">
        <v>49</v>
      </c>
      <c r="C108" s="1" t="s">
        <v>329</v>
      </c>
      <c r="D108" s="4" t="s">
        <v>330</v>
      </c>
      <c r="E108" s="5" t="s">
        <v>387</v>
      </c>
      <c r="F108" s="14"/>
      <c r="G108" s="5">
        <v>4</v>
      </c>
      <c r="H108" s="5" t="s">
        <v>388</v>
      </c>
      <c r="I108" s="5" t="s">
        <v>423</v>
      </c>
      <c r="J108" s="5" t="s">
        <v>424</v>
      </c>
      <c r="K108" s="5">
        <v>16619681</v>
      </c>
      <c r="L108" s="5">
        <v>4296600</v>
      </c>
    </row>
    <row r="109" spans="1:12" ht="38.25">
      <c r="A109" s="14">
        <v>107</v>
      </c>
      <c r="B109" s="14">
        <v>50</v>
      </c>
      <c r="C109" s="1" t="s">
        <v>329</v>
      </c>
      <c r="D109" s="4" t="s">
        <v>330</v>
      </c>
      <c r="E109" s="5" t="s">
        <v>387</v>
      </c>
      <c r="F109" s="14"/>
      <c r="G109" s="5">
        <v>4</v>
      </c>
      <c r="H109" s="5" t="s">
        <v>388</v>
      </c>
      <c r="I109" s="5" t="s">
        <v>425</v>
      </c>
      <c r="J109" s="5" t="s">
        <v>426</v>
      </c>
      <c r="K109" s="5">
        <v>16619681</v>
      </c>
      <c r="L109" s="5">
        <v>4296600</v>
      </c>
    </row>
    <row r="110" spans="1:12" ht="38.25">
      <c r="A110" s="14">
        <v>108</v>
      </c>
      <c r="B110" s="14">
        <v>51</v>
      </c>
      <c r="C110" s="1" t="s">
        <v>329</v>
      </c>
      <c r="D110" s="4" t="s">
        <v>330</v>
      </c>
      <c r="E110" s="5" t="s">
        <v>387</v>
      </c>
      <c r="F110" s="14"/>
      <c r="G110" s="5">
        <v>4</v>
      </c>
      <c r="H110" s="5" t="s">
        <v>388</v>
      </c>
      <c r="I110" s="5" t="s">
        <v>427</v>
      </c>
      <c r="J110" s="5" t="s">
        <v>428</v>
      </c>
      <c r="K110" s="5">
        <v>16619681</v>
      </c>
      <c r="L110" s="5">
        <v>4296600</v>
      </c>
    </row>
    <row r="111" spans="1:12" ht="38.25">
      <c r="A111" s="14">
        <v>109</v>
      </c>
      <c r="B111" s="14">
        <v>52</v>
      </c>
      <c r="C111" s="1" t="s">
        <v>329</v>
      </c>
      <c r="D111" s="4" t="s">
        <v>330</v>
      </c>
      <c r="E111" s="5" t="s">
        <v>387</v>
      </c>
      <c r="F111" s="14"/>
      <c r="G111" s="5">
        <v>4</v>
      </c>
      <c r="H111" s="5" t="s">
        <v>388</v>
      </c>
      <c r="I111" s="5" t="s">
        <v>429</v>
      </c>
      <c r="J111" s="5" t="s">
        <v>430</v>
      </c>
      <c r="K111" s="5">
        <v>16619681</v>
      </c>
      <c r="L111" s="5">
        <v>4296600</v>
      </c>
    </row>
    <row r="112" spans="1:12" ht="38.25">
      <c r="A112" s="14">
        <v>110</v>
      </c>
      <c r="B112" s="14">
        <v>53</v>
      </c>
      <c r="C112" s="1" t="s">
        <v>329</v>
      </c>
      <c r="D112" s="4" t="s">
        <v>330</v>
      </c>
      <c r="E112" s="5" t="s">
        <v>387</v>
      </c>
      <c r="F112" s="14"/>
      <c r="G112" s="5">
        <v>4</v>
      </c>
      <c r="H112" s="5" t="s">
        <v>388</v>
      </c>
      <c r="I112" s="5" t="s">
        <v>431</v>
      </c>
      <c r="J112" s="5" t="s">
        <v>432</v>
      </c>
      <c r="K112" s="5">
        <v>34078612</v>
      </c>
      <c r="L112" s="5">
        <v>8810166</v>
      </c>
    </row>
    <row r="113" spans="1:12" ht="25.5">
      <c r="A113" s="14">
        <v>111</v>
      </c>
      <c r="B113" s="14">
        <v>54</v>
      </c>
      <c r="C113" s="1" t="s">
        <v>329</v>
      </c>
      <c r="D113" s="4" t="s">
        <v>330</v>
      </c>
      <c r="E113" s="5" t="s">
        <v>387</v>
      </c>
      <c r="F113" s="14"/>
      <c r="G113" s="5">
        <v>4</v>
      </c>
      <c r="H113" s="5" t="s">
        <v>388</v>
      </c>
      <c r="I113" s="5" t="s">
        <v>433</v>
      </c>
      <c r="J113" s="5" t="s">
        <v>434</v>
      </c>
      <c r="K113" s="5">
        <v>34078612</v>
      </c>
      <c r="L113" s="5">
        <v>8810166</v>
      </c>
    </row>
    <row r="114" spans="1:12" ht="38.25">
      <c r="A114" s="14">
        <v>112</v>
      </c>
      <c r="B114" s="14">
        <v>55</v>
      </c>
      <c r="C114" s="1" t="s">
        <v>329</v>
      </c>
      <c r="D114" s="4" t="s">
        <v>330</v>
      </c>
      <c r="E114" s="5" t="s">
        <v>435</v>
      </c>
      <c r="F114" s="14"/>
      <c r="G114" s="5">
        <v>2</v>
      </c>
      <c r="H114" s="5" t="s">
        <v>436</v>
      </c>
      <c r="I114" s="5">
        <v>2000539667</v>
      </c>
      <c r="J114" s="5" t="s">
        <v>437</v>
      </c>
      <c r="K114" s="5">
        <f>6072267-6050848</f>
        <v>21419</v>
      </c>
      <c r="L114" s="5">
        <f>1727385-1721291</f>
        <v>6094</v>
      </c>
    </row>
    <row r="115" spans="1:12" ht="38.25">
      <c r="A115" s="14">
        <v>113</v>
      </c>
      <c r="B115" s="14">
        <v>56</v>
      </c>
      <c r="C115" s="1" t="s">
        <v>329</v>
      </c>
      <c r="D115" s="4" t="s">
        <v>330</v>
      </c>
      <c r="E115" s="5" t="s">
        <v>387</v>
      </c>
      <c r="F115" s="14"/>
      <c r="G115" s="5">
        <v>3</v>
      </c>
      <c r="H115" s="5" t="s">
        <v>388</v>
      </c>
      <c r="I115" s="5" t="s">
        <v>438</v>
      </c>
      <c r="J115" s="5" t="s">
        <v>439</v>
      </c>
      <c r="K115" s="5">
        <v>12169116</v>
      </c>
      <c r="L115" s="5">
        <v>3146018</v>
      </c>
    </row>
    <row r="116" spans="1:12" ht="38.25">
      <c r="A116" s="14">
        <v>114</v>
      </c>
      <c r="B116" s="14">
        <v>57</v>
      </c>
      <c r="C116" s="1" t="s">
        <v>329</v>
      </c>
      <c r="D116" s="4" t="s">
        <v>330</v>
      </c>
      <c r="E116" s="5" t="s">
        <v>387</v>
      </c>
      <c r="F116" s="14"/>
      <c r="G116" s="5">
        <v>3</v>
      </c>
      <c r="H116" s="5" t="s">
        <v>388</v>
      </c>
      <c r="I116" s="5" t="s">
        <v>440</v>
      </c>
      <c r="J116" s="5" t="s">
        <v>441</v>
      </c>
      <c r="K116" s="5">
        <v>12688799</v>
      </c>
      <c r="L116" s="5">
        <v>3280369</v>
      </c>
    </row>
    <row r="117" spans="1:12" ht="38.25">
      <c r="A117" s="14">
        <v>115</v>
      </c>
      <c r="B117" s="14">
        <v>58</v>
      </c>
      <c r="C117" s="1" t="s">
        <v>329</v>
      </c>
      <c r="D117" s="4" t="s">
        <v>330</v>
      </c>
      <c r="E117" s="5" t="s">
        <v>387</v>
      </c>
      <c r="F117" s="14"/>
      <c r="G117" s="5">
        <v>2</v>
      </c>
      <c r="H117" s="5" t="s">
        <v>388</v>
      </c>
      <c r="I117" s="5" t="s">
        <v>442</v>
      </c>
      <c r="J117" s="5" t="s">
        <v>443</v>
      </c>
      <c r="K117" s="5">
        <v>8166860</v>
      </c>
      <c r="L117" s="5">
        <v>2111336</v>
      </c>
    </row>
    <row r="118" spans="1:12" ht="38.25">
      <c r="A118" s="14">
        <v>116</v>
      </c>
      <c r="B118" s="14">
        <v>59</v>
      </c>
      <c r="C118" s="1" t="s">
        <v>329</v>
      </c>
      <c r="D118" s="4" t="s">
        <v>330</v>
      </c>
      <c r="E118" s="5" t="s">
        <v>387</v>
      </c>
      <c r="F118" s="14"/>
      <c r="G118" s="5">
        <v>1</v>
      </c>
      <c r="H118" s="5" t="s">
        <v>388</v>
      </c>
      <c r="I118" s="5" t="s">
        <v>444</v>
      </c>
      <c r="J118" s="5" t="s">
        <v>445</v>
      </c>
      <c r="K118" s="5">
        <v>4083430</v>
      </c>
      <c r="L118" s="5">
        <v>1055668</v>
      </c>
    </row>
    <row r="119" spans="1:12" ht="38.25">
      <c r="A119" s="14">
        <v>117</v>
      </c>
      <c r="B119" s="14">
        <v>60</v>
      </c>
      <c r="C119" s="1" t="s">
        <v>329</v>
      </c>
      <c r="D119" s="4" t="s">
        <v>330</v>
      </c>
      <c r="E119" s="5" t="s">
        <v>387</v>
      </c>
      <c r="F119" s="14"/>
      <c r="G119" s="5">
        <v>2</v>
      </c>
      <c r="H119" s="5" t="s">
        <v>388</v>
      </c>
      <c r="I119" s="5" t="s">
        <v>446</v>
      </c>
      <c r="J119" s="5" t="s">
        <v>447</v>
      </c>
      <c r="K119" s="5">
        <v>8166860</v>
      </c>
      <c r="L119" s="5">
        <v>2111336</v>
      </c>
    </row>
    <row r="120" spans="1:12" ht="38.25">
      <c r="A120" s="14">
        <v>118</v>
      </c>
      <c r="B120" s="14">
        <v>61</v>
      </c>
      <c r="C120" s="1" t="s">
        <v>329</v>
      </c>
      <c r="D120" s="4" t="s">
        <v>330</v>
      </c>
      <c r="E120" s="5" t="s">
        <v>387</v>
      </c>
      <c r="F120" s="14"/>
      <c r="G120" s="5">
        <v>1</v>
      </c>
      <c r="H120" s="5" t="s">
        <v>388</v>
      </c>
      <c r="I120" s="5" t="s">
        <v>448</v>
      </c>
      <c r="J120" s="5" t="s">
        <v>449</v>
      </c>
      <c r="K120" s="5">
        <v>9614907</v>
      </c>
      <c r="L120" s="5">
        <v>2485692</v>
      </c>
    </row>
    <row r="121" spans="1:12" ht="38.25">
      <c r="A121" s="14">
        <v>119</v>
      </c>
      <c r="B121" s="14">
        <v>62</v>
      </c>
      <c r="C121" s="1" t="s">
        <v>329</v>
      </c>
      <c r="D121" s="4" t="s">
        <v>330</v>
      </c>
      <c r="E121" s="5" t="s">
        <v>387</v>
      </c>
      <c r="F121" s="14"/>
      <c r="G121" s="5">
        <v>1</v>
      </c>
      <c r="H121" s="5" t="s">
        <v>388</v>
      </c>
      <c r="I121" s="5" t="s">
        <v>450</v>
      </c>
      <c r="J121" s="5" t="s">
        <v>451</v>
      </c>
      <c r="K121" s="5">
        <v>9614907</v>
      </c>
      <c r="L121" s="5">
        <v>2485692</v>
      </c>
    </row>
    <row r="122" spans="1:12" ht="38.25">
      <c r="A122" s="14">
        <v>120</v>
      </c>
      <c r="B122" s="14">
        <v>63</v>
      </c>
      <c r="C122" s="1" t="s">
        <v>329</v>
      </c>
      <c r="D122" s="4" t="s">
        <v>330</v>
      </c>
      <c r="E122" s="5" t="s">
        <v>387</v>
      </c>
      <c r="F122" s="14"/>
      <c r="G122" s="5">
        <v>1</v>
      </c>
      <c r="H122" s="5" t="s">
        <v>452</v>
      </c>
      <c r="I122" s="5" t="s">
        <v>453</v>
      </c>
      <c r="J122" s="5" t="s">
        <v>454</v>
      </c>
      <c r="K122" s="5">
        <v>7708259</v>
      </c>
      <c r="L122" s="5">
        <v>1992776</v>
      </c>
    </row>
    <row r="123" spans="1:12" ht="38.25">
      <c r="A123" s="14">
        <v>121</v>
      </c>
      <c r="B123" s="14">
        <v>64</v>
      </c>
      <c r="C123" s="1" t="s">
        <v>329</v>
      </c>
      <c r="D123" s="4" t="s">
        <v>330</v>
      </c>
      <c r="E123" s="5" t="s">
        <v>387</v>
      </c>
      <c r="F123" s="14"/>
      <c r="G123" s="5">
        <v>2</v>
      </c>
      <c r="H123" s="5" t="s">
        <v>388</v>
      </c>
      <c r="I123" s="5" t="s">
        <v>455</v>
      </c>
      <c r="J123" s="5" t="s">
        <v>456</v>
      </c>
      <c r="K123" s="5">
        <v>32290508</v>
      </c>
      <c r="L123" s="5">
        <v>8347897</v>
      </c>
    </row>
    <row r="124" spans="1:12" ht="38.25">
      <c r="A124" s="14">
        <v>122</v>
      </c>
      <c r="B124" s="14">
        <v>65</v>
      </c>
      <c r="C124" s="1" t="s">
        <v>329</v>
      </c>
      <c r="D124" s="4" t="s">
        <v>330</v>
      </c>
      <c r="E124" s="5" t="s">
        <v>387</v>
      </c>
      <c r="F124" s="14"/>
      <c r="G124" s="5">
        <v>1</v>
      </c>
      <c r="H124" s="5" t="s">
        <v>388</v>
      </c>
      <c r="I124" s="5" t="s">
        <v>457</v>
      </c>
      <c r="J124" s="5" t="s">
        <v>458</v>
      </c>
      <c r="K124" s="5">
        <v>9614907</v>
      </c>
      <c r="L124" s="5">
        <v>2485692</v>
      </c>
    </row>
    <row r="125" spans="1:12" ht="38.25">
      <c r="A125" s="14">
        <v>123</v>
      </c>
      <c r="B125" s="14">
        <v>66</v>
      </c>
      <c r="C125" s="1" t="s">
        <v>329</v>
      </c>
      <c r="D125" s="4" t="s">
        <v>330</v>
      </c>
      <c r="E125" s="5" t="s">
        <v>387</v>
      </c>
      <c r="F125" s="14"/>
      <c r="G125" s="5">
        <v>1</v>
      </c>
      <c r="H125" s="5" t="s">
        <v>388</v>
      </c>
      <c r="I125" s="5" t="s">
        <v>459</v>
      </c>
      <c r="J125" s="5" t="s">
        <v>460</v>
      </c>
      <c r="K125" s="5">
        <v>9614907</v>
      </c>
      <c r="L125" s="5">
        <v>2485692</v>
      </c>
    </row>
    <row r="126" spans="1:12" ht="38.25">
      <c r="A126" s="14">
        <v>124</v>
      </c>
      <c r="B126" s="14">
        <v>67</v>
      </c>
      <c r="C126" s="1" t="s">
        <v>329</v>
      </c>
      <c r="D126" s="4" t="s">
        <v>330</v>
      </c>
      <c r="E126" s="5" t="s">
        <v>387</v>
      </c>
      <c r="F126" s="14"/>
      <c r="G126" s="5">
        <v>1</v>
      </c>
      <c r="H126" s="5" t="s">
        <v>388</v>
      </c>
      <c r="I126" s="5" t="s">
        <v>461</v>
      </c>
      <c r="J126" s="5" t="s">
        <v>462</v>
      </c>
      <c r="K126" s="5">
        <v>14422360</v>
      </c>
      <c r="L126" s="5">
        <v>3728538</v>
      </c>
    </row>
    <row r="127" spans="1:12" ht="38.25">
      <c r="A127" s="14">
        <v>125</v>
      </c>
      <c r="B127" s="14">
        <v>68</v>
      </c>
      <c r="C127" s="1" t="s">
        <v>329</v>
      </c>
      <c r="D127" s="4" t="s">
        <v>330</v>
      </c>
      <c r="E127" s="5" t="s">
        <v>387</v>
      </c>
      <c r="F127" s="14"/>
      <c r="G127" s="5">
        <v>1</v>
      </c>
      <c r="H127" s="5" t="s">
        <v>388</v>
      </c>
      <c r="I127" s="5" t="s">
        <v>463</v>
      </c>
      <c r="J127" s="5" t="s">
        <v>464</v>
      </c>
      <c r="K127" s="5">
        <v>9614907</v>
      </c>
      <c r="L127" s="5">
        <v>2485692</v>
      </c>
    </row>
    <row r="128" spans="1:12" ht="38.25">
      <c r="A128" s="14">
        <v>126</v>
      </c>
      <c r="B128" s="14">
        <v>69</v>
      </c>
      <c r="C128" s="1" t="s">
        <v>329</v>
      </c>
      <c r="D128" s="4" t="s">
        <v>330</v>
      </c>
      <c r="E128" s="5" t="s">
        <v>387</v>
      </c>
      <c r="F128" s="14"/>
      <c r="G128" s="5">
        <v>2</v>
      </c>
      <c r="H128" s="5" t="s">
        <v>388</v>
      </c>
      <c r="I128" s="5" t="s">
        <v>465</v>
      </c>
      <c r="J128" s="5" t="s">
        <v>466</v>
      </c>
      <c r="K128" s="5">
        <v>8166860</v>
      </c>
      <c r="L128" s="5">
        <v>2111336</v>
      </c>
    </row>
    <row r="129" spans="1:12" ht="38.25">
      <c r="A129" s="14">
        <v>127</v>
      </c>
      <c r="B129" s="14">
        <v>70</v>
      </c>
      <c r="C129" s="1" t="s">
        <v>329</v>
      </c>
      <c r="D129" s="4" t="s">
        <v>330</v>
      </c>
      <c r="E129" s="5" t="s">
        <v>387</v>
      </c>
      <c r="F129" s="14"/>
      <c r="G129" s="5">
        <v>1</v>
      </c>
      <c r="H129" s="5" t="s">
        <v>388</v>
      </c>
      <c r="I129" s="5" t="s">
        <v>467</v>
      </c>
      <c r="J129" s="5" t="s">
        <v>468</v>
      </c>
      <c r="K129" s="5">
        <v>9754030</v>
      </c>
      <c r="L129" s="5">
        <v>2521658</v>
      </c>
    </row>
    <row r="130" spans="1:12" ht="38.25">
      <c r="A130" s="14">
        <v>128</v>
      </c>
      <c r="B130" s="14">
        <v>71</v>
      </c>
      <c r="C130" s="1" t="s">
        <v>329</v>
      </c>
      <c r="D130" s="4" t="s">
        <v>330</v>
      </c>
      <c r="E130" s="5" t="s">
        <v>387</v>
      </c>
      <c r="F130" s="14"/>
      <c r="G130" s="5">
        <v>1</v>
      </c>
      <c r="H130" s="5" t="s">
        <v>388</v>
      </c>
      <c r="I130" s="5" t="s">
        <v>469</v>
      </c>
      <c r="J130" s="5" t="s">
        <v>470</v>
      </c>
      <c r="K130" s="5">
        <v>9754029</v>
      </c>
      <c r="L130" s="5">
        <v>2521658</v>
      </c>
    </row>
    <row r="131" spans="1:12" ht="38.25">
      <c r="A131" s="14">
        <v>129</v>
      </c>
      <c r="B131" s="14">
        <v>72</v>
      </c>
      <c r="C131" s="1" t="s">
        <v>329</v>
      </c>
      <c r="D131" s="4" t="s">
        <v>330</v>
      </c>
      <c r="E131" s="5" t="s">
        <v>471</v>
      </c>
      <c r="F131" s="14"/>
      <c r="G131" s="5">
        <v>1450</v>
      </c>
      <c r="H131" s="5" t="s">
        <v>472</v>
      </c>
      <c r="I131" s="5">
        <v>2000561047</v>
      </c>
      <c r="J131" s="5" t="s">
        <v>473</v>
      </c>
      <c r="K131" s="5">
        <v>1147760</v>
      </c>
      <c r="L131" s="5">
        <v>485497</v>
      </c>
    </row>
    <row r="132" spans="1:12" ht="38.25">
      <c r="A132" s="14">
        <v>130</v>
      </c>
      <c r="B132" s="14">
        <v>73</v>
      </c>
      <c r="C132" s="1" t="s">
        <v>329</v>
      </c>
      <c r="D132" s="4" t="s">
        <v>330</v>
      </c>
      <c r="E132" s="5" t="s">
        <v>474</v>
      </c>
      <c r="F132" s="14"/>
      <c r="G132" s="5">
        <v>55</v>
      </c>
      <c r="H132" s="5" t="s">
        <v>475</v>
      </c>
      <c r="I132" s="5" t="s">
        <v>476</v>
      </c>
      <c r="J132" s="5" t="s">
        <v>477</v>
      </c>
      <c r="K132" s="5">
        <f>545055-49054-15806-433863-36337</f>
        <v>9995</v>
      </c>
      <c r="L132" s="5">
        <v>1420</v>
      </c>
    </row>
    <row r="133" spans="1:12" ht="25.5">
      <c r="A133" s="14">
        <v>131</v>
      </c>
      <c r="B133" s="14">
        <v>74</v>
      </c>
      <c r="C133" s="1" t="s">
        <v>329</v>
      </c>
      <c r="D133" s="4" t="s">
        <v>330</v>
      </c>
      <c r="E133" s="5" t="s">
        <v>474</v>
      </c>
      <c r="F133" s="14"/>
      <c r="G133" s="5">
        <v>20</v>
      </c>
      <c r="H133" s="5" t="s">
        <v>475</v>
      </c>
      <c r="I133" s="5" t="s">
        <v>478</v>
      </c>
      <c r="J133" s="5" t="s">
        <v>479</v>
      </c>
      <c r="K133" s="5">
        <v>7576</v>
      </c>
      <c r="L133" s="5">
        <v>912</v>
      </c>
    </row>
    <row r="134" spans="1:12" ht="38.25">
      <c r="A134" s="14">
        <v>132</v>
      </c>
      <c r="B134" s="14">
        <v>75</v>
      </c>
      <c r="C134" s="1" t="s">
        <v>329</v>
      </c>
      <c r="D134" s="4" t="s">
        <v>330</v>
      </c>
      <c r="E134" s="5" t="s">
        <v>474</v>
      </c>
      <c r="F134" s="14"/>
      <c r="G134" s="5">
        <v>41</v>
      </c>
      <c r="H134" s="5" t="s">
        <v>475</v>
      </c>
      <c r="I134" s="5" t="s">
        <v>480</v>
      </c>
      <c r="J134" s="5" t="s">
        <v>481</v>
      </c>
      <c r="K134" s="5">
        <f>2731611-139727-1849984-163014-378194-27945-2071-27945</f>
        <v>142731</v>
      </c>
      <c r="L134" s="5">
        <v>470</v>
      </c>
    </row>
    <row r="135" spans="1:12" ht="38.25">
      <c r="A135" s="14">
        <v>133</v>
      </c>
      <c r="B135" s="14">
        <v>76</v>
      </c>
      <c r="C135" s="1" t="s">
        <v>329</v>
      </c>
      <c r="D135" s="4" t="s">
        <v>330</v>
      </c>
      <c r="E135" s="5" t="s">
        <v>482</v>
      </c>
      <c r="F135" s="14"/>
      <c r="G135" s="5">
        <v>702</v>
      </c>
      <c r="H135" s="5" t="s">
        <v>483</v>
      </c>
      <c r="I135" s="5">
        <v>2000683777</v>
      </c>
      <c r="J135" s="5" t="s">
        <v>484</v>
      </c>
      <c r="K135" s="5">
        <v>2808416</v>
      </c>
      <c r="L135" s="5">
        <v>671099</v>
      </c>
    </row>
    <row r="136" spans="1:12" ht="25.5">
      <c r="A136" s="14">
        <v>134</v>
      </c>
      <c r="B136" s="14">
        <v>77</v>
      </c>
      <c r="C136" s="1" t="s">
        <v>329</v>
      </c>
      <c r="D136" s="4" t="s">
        <v>330</v>
      </c>
      <c r="E136" s="5" t="s">
        <v>485</v>
      </c>
      <c r="F136" s="14"/>
      <c r="G136" s="5">
        <v>576</v>
      </c>
      <c r="H136" s="5" t="s">
        <v>486</v>
      </c>
      <c r="I136" s="5">
        <v>2000789471</v>
      </c>
      <c r="J136" s="5" t="s">
        <v>487</v>
      </c>
      <c r="K136" s="5">
        <v>467203</v>
      </c>
      <c r="L136" s="5">
        <v>747520</v>
      </c>
    </row>
    <row r="137" spans="1:12" ht="38.25">
      <c r="A137" s="14">
        <v>135</v>
      </c>
      <c r="B137" s="14">
        <v>78</v>
      </c>
      <c r="C137" s="1" t="s">
        <v>329</v>
      </c>
      <c r="D137" s="4" t="s">
        <v>330</v>
      </c>
      <c r="E137" s="5" t="s">
        <v>488</v>
      </c>
      <c r="F137" s="14"/>
      <c r="G137" s="5">
        <v>1302</v>
      </c>
      <c r="H137" s="5" t="s">
        <v>22</v>
      </c>
      <c r="I137" s="5">
        <v>2000798291</v>
      </c>
      <c r="J137" s="5" t="s">
        <v>489</v>
      </c>
      <c r="K137" s="5">
        <f>1547308-8976</f>
        <v>1538332</v>
      </c>
      <c r="L137" s="5">
        <f>1901762+11297</f>
        <v>1913059</v>
      </c>
    </row>
    <row r="138" spans="1:12" ht="38.25">
      <c r="A138" s="14">
        <v>136</v>
      </c>
      <c r="B138" s="14">
        <v>79</v>
      </c>
      <c r="C138" s="1" t="s">
        <v>329</v>
      </c>
      <c r="D138" s="4" t="s">
        <v>330</v>
      </c>
      <c r="E138" s="5" t="s">
        <v>490</v>
      </c>
      <c r="F138" s="14"/>
      <c r="G138" s="5">
        <v>17</v>
      </c>
      <c r="H138" s="5" t="s">
        <v>491</v>
      </c>
      <c r="I138" s="5">
        <v>2000815276</v>
      </c>
      <c r="J138" s="5" t="s">
        <v>492</v>
      </c>
      <c r="K138" s="7">
        <v>71780</v>
      </c>
      <c r="L138" s="7">
        <v>18557</v>
      </c>
    </row>
    <row r="139" spans="1:12" ht="38.25">
      <c r="A139" s="14">
        <v>137</v>
      </c>
      <c r="B139" s="14">
        <v>80</v>
      </c>
      <c r="C139" s="1" t="s">
        <v>329</v>
      </c>
      <c r="D139" s="4" t="s">
        <v>330</v>
      </c>
      <c r="E139" s="5" t="s">
        <v>488</v>
      </c>
      <c r="F139" s="14"/>
      <c r="G139" s="5">
        <v>1275</v>
      </c>
      <c r="H139" s="5" t="s">
        <v>493</v>
      </c>
      <c r="I139" s="5">
        <v>2000817557</v>
      </c>
      <c r="J139" s="5" t="s">
        <v>494</v>
      </c>
      <c r="K139" s="5">
        <v>1722887</v>
      </c>
      <c r="L139" s="5">
        <v>2759920</v>
      </c>
    </row>
    <row r="140" spans="1:12" ht="38.25">
      <c r="A140" s="14">
        <v>138</v>
      </c>
      <c r="B140" s="14">
        <v>81</v>
      </c>
      <c r="C140" s="1" t="s">
        <v>329</v>
      </c>
      <c r="D140" s="4" t="s">
        <v>330</v>
      </c>
      <c r="E140" s="8" t="s">
        <v>495</v>
      </c>
      <c r="F140" s="14"/>
      <c r="G140" s="8">
        <v>4</v>
      </c>
      <c r="H140" s="8" t="s">
        <v>496</v>
      </c>
      <c r="I140" s="8" t="s">
        <v>497</v>
      </c>
      <c r="J140" s="5" t="s">
        <v>498</v>
      </c>
      <c r="K140" s="8">
        <v>427884</v>
      </c>
      <c r="L140" s="8">
        <v>380121</v>
      </c>
    </row>
    <row r="141" spans="1:12" ht="38.25">
      <c r="A141" s="14">
        <v>139</v>
      </c>
      <c r="B141" s="14">
        <v>82</v>
      </c>
      <c r="C141" s="1" t="s">
        <v>329</v>
      </c>
      <c r="D141" s="4" t="s">
        <v>330</v>
      </c>
      <c r="E141" s="8" t="s">
        <v>499</v>
      </c>
      <c r="F141" s="14"/>
      <c r="G141" s="8">
        <v>118</v>
      </c>
      <c r="H141" s="8" t="s">
        <v>500</v>
      </c>
      <c r="I141" s="8">
        <v>2000855274</v>
      </c>
      <c r="J141" s="5" t="s">
        <v>501</v>
      </c>
      <c r="K141" s="8">
        <f>3232386-2139487</f>
        <v>1092899</v>
      </c>
      <c r="L141" s="8">
        <f>951339-629682</f>
        <v>321657</v>
      </c>
    </row>
    <row r="142" spans="1:12" ht="38.25">
      <c r="A142" s="14">
        <v>140</v>
      </c>
      <c r="B142" s="14">
        <v>83</v>
      </c>
      <c r="C142" s="1" t="s">
        <v>329</v>
      </c>
      <c r="D142" s="4" t="s">
        <v>330</v>
      </c>
      <c r="E142" s="8" t="s">
        <v>502</v>
      </c>
      <c r="F142" s="14"/>
      <c r="G142" s="8">
        <v>1800</v>
      </c>
      <c r="H142" s="8" t="s">
        <v>503</v>
      </c>
      <c r="I142" s="8">
        <v>2000898117</v>
      </c>
      <c r="J142" s="5" t="s">
        <v>504</v>
      </c>
      <c r="K142" s="8">
        <v>432857</v>
      </c>
      <c r="L142" s="8">
        <v>79196</v>
      </c>
    </row>
    <row r="143" spans="1:12" ht="26.25">
      <c r="A143" s="14">
        <v>141</v>
      </c>
      <c r="B143" s="14">
        <v>84</v>
      </c>
      <c r="C143" s="1" t="s">
        <v>329</v>
      </c>
      <c r="D143" s="4" t="s">
        <v>330</v>
      </c>
      <c r="E143" s="8" t="s">
        <v>505</v>
      </c>
      <c r="F143" s="14"/>
      <c r="G143" s="8">
        <v>47</v>
      </c>
      <c r="H143" s="8" t="s">
        <v>506</v>
      </c>
      <c r="I143" s="8">
        <v>2000918798</v>
      </c>
      <c r="J143" s="8" t="s">
        <v>507</v>
      </c>
      <c r="K143" s="8">
        <f>2872530-1451383</f>
        <v>1421147</v>
      </c>
      <c r="L143" s="8">
        <f>845702-427302</f>
        <v>418400</v>
      </c>
    </row>
    <row r="144" spans="1:12" ht="38.25">
      <c r="A144" s="14">
        <v>142</v>
      </c>
      <c r="B144" s="14">
        <v>85</v>
      </c>
      <c r="C144" s="1" t="s">
        <v>329</v>
      </c>
      <c r="D144" s="4" t="s">
        <v>330</v>
      </c>
      <c r="E144" s="8" t="s">
        <v>508</v>
      </c>
      <c r="F144" s="14"/>
      <c r="G144" s="5">
        <v>1</v>
      </c>
      <c r="H144" s="8" t="s">
        <v>509</v>
      </c>
      <c r="I144" s="8">
        <v>2000958967</v>
      </c>
      <c r="J144" s="5" t="s">
        <v>510</v>
      </c>
      <c r="K144" s="8">
        <f>552584-502349</f>
        <v>50235</v>
      </c>
      <c r="L144" s="8">
        <f>124264-112967</f>
        <v>11297</v>
      </c>
    </row>
    <row r="145" spans="1:12" ht="39">
      <c r="A145" s="14">
        <v>143</v>
      </c>
      <c r="B145" s="14">
        <v>86</v>
      </c>
      <c r="C145" s="1" t="s">
        <v>329</v>
      </c>
      <c r="D145" s="4" t="s">
        <v>330</v>
      </c>
      <c r="E145" s="8" t="s">
        <v>511</v>
      </c>
      <c r="F145" s="14"/>
      <c r="G145" s="5">
        <v>4</v>
      </c>
      <c r="H145" s="8" t="s">
        <v>512</v>
      </c>
      <c r="I145" s="8">
        <v>2000992311</v>
      </c>
      <c r="J145" s="8" t="s">
        <v>513</v>
      </c>
      <c r="K145" s="8">
        <v>3592368</v>
      </c>
      <c r="L145" s="8">
        <v>680511</v>
      </c>
    </row>
    <row r="146" spans="1:12" ht="39">
      <c r="A146" s="14">
        <v>144</v>
      </c>
      <c r="B146" s="14">
        <v>87</v>
      </c>
      <c r="C146" s="1" t="s">
        <v>329</v>
      </c>
      <c r="D146" s="4" t="s">
        <v>330</v>
      </c>
      <c r="E146" s="8" t="s">
        <v>514</v>
      </c>
      <c r="F146" s="14"/>
      <c r="G146" s="8">
        <v>45</v>
      </c>
      <c r="H146" s="8" t="s">
        <v>515</v>
      </c>
      <c r="I146" s="8" t="s">
        <v>516</v>
      </c>
      <c r="J146" s="8" t="s">
        <v>517</v>
      </c>
      <c r="K146" s="8">
        <v>8875188</v>
      </c>
      <c r="L146" s="8">
        <v>2612944</v>
      </c>
    </row>
    <row r="147" spans="1:12" ht="39">
      <c r="A147" s="14">
        <v>145</v>
      </c>
      <c r="B147" s="14">
        <v>88</v>
      </c>
      <c r="C147" s="1" t="s">
        <v>329</v>
      </c>
      <c r="D147" s="4" t="s">
        <v>330</v>
      </c>
      <c r="E147" s="8" t="s">
        <v>518</v>
      </c>
      <c r="F147" s="14"/>
      <c r="G147" s="8">
        <v>12</v>
      </c>
      <c r="H147" s="8" t="s">
        <v>519</v>
      </c>
      <c r="I147" s="8">
        <v>2001101448</v>
      </c>
      <c r="J147" s="8" t="s">
        <v>520</v>
      </c>
      <c r="K147" s="8">
        <v>10286872</v>
      </c>
      <c r="L147" s="8">
        <v>2724257</v>
      </c>
    </row>
    <row r="148" spans="1:12" ht="26.25">
      <c r="A148" s="14">
        <v>146</v>
      </c>
      <c r="B148" s="14">
        <v>89</v>
      </c>
      <c r="C148" s="1" t="s">
        <v>329</v>
      </c>
      <c r="D148" s="4" t="s">
        <v>330</v>
      </c>
      <c r="E148" s="8" t="s">
        <v>521</v>
      </c>
      <c r="F148" s="14"/>
      <c r="G148" s="5">
        <v>754</v>
      </c>
      <c r="H148" s="8" t="s">
        <v>522</v>
      </c>
      <c r="I148" s="8">
        <v>2001144936</v>
      </c>
      <c r="J148" s="8" t="s">
        <v>523</v>
      </c>
      <c r="K148" s="8">
        <v>4668699</v>
      </c>
      <c r="L148" s="8">
        <v>2115500</v>
      </c>
    </row>
    <row r="149" spans="1:12" ht="39">
      <c r="A149" s="14">
        <v>147</v>
      </c>
      <c r="B149" s="14">
        <v>90</v>
      </c>
      <c r="C149" s="1" t="s">
        <v>329</v>
      </c>
      <c r="D149" s="4" t="s">
        <v>330</v>
      </c>
      <c r="E149" s="8" t="s">
        <v>518</v>
      </c>
      <c r="F149" s="14"/>
      <c r="G149" s="5">
        <v>3</v>
      </c>
      <c r="H149" s="8" t="s">
        <v>524</v>
      </c>
      <c r="I149" s="8" t="s">
        <v>525</v>
      </c>
      <c r="J149" s="8" t="s">
        <v>526</v>
      </c>
      <c r="K149" s="8">
        <v>4003814</v>
      </c>
      <c r="L149" s="8">
        <v>1058138</v>
      </c>
    </row>
    <row r="150" spans="1:12" ht="26.25">
      <c r="A150" s="14">
        <v>148</v>
      </c>
      <c r="B150" s="14">
        <v>91</v>
      </c>
      <c r="C150" s="1" t="s">
        <v>329</v>
      </c>
      <c r="D150" s="4" t="s">
        <v>330</v>
      </c>
      <c r="E150" s="8" t="s">
        <v>527</v>
      </c>
      <c r="F150" s="14"/>
      <c r="G150" s="8">
        <v>29</v>
      </c>
      <c r="H150" s="8" t="s">
        <v>528</v>
      </c>
      <c r="I150" s="8" t="s">
        <v>529</v>
      </c>
      <c r="J150" s="8" t="s">
        <v>530</v>
      </c>
      <c r="K150" s="8">
        <v>247045</v>
      </c>
      <c r="L150" s="8">
        <v>64342</v>
      </c>
    </row>
    <row r="151" spans="1:12" ht="26.25">
      <c r="A151" s="14">
        <v>149</v>
      </c>
      <c r="B151" s="14">
        <v>92</v>
      </c>
      <c r="C151" s="1" t="s">
        <v>329</v>
      </c>
      <c r="D151" s="4" t="s">
        <v>330</v>
      </c>
      <c r="E151" s="8" t="s">
        <v>485</v>
      </c>
      <c r="F151" s="14"/>
      <c r="G151" s="8" t="s">
        <v>531</v>
      </c>
      <c r="H151" s="8" t="s">
        <v>532</v>
      </c>
      <c r="I151" s="8">
        <v>2001224924</v>
      </c>
      <c r="J151" s="8" t="s">
        <v>533</v>
      </c>
      <c r="K151" s="8">
        <f>264088-52643-53355</f>
        <v>158090</v>
      </c>
      <c r="L151" s="8">
        <f>561857-79966-80093</f>
        <v>401798</v>
      </c>
    </row>
    <row r="152" spans="1:12" ht="26.25">
      <c r="A152" s="14">
        <v>150</v>
      </c>
      <c r="B152" s="14">
        <v>93</v>
      </c>
      <c r="C152" s="1" t="s">
        <v>329</v>
      </c>
      <c r="D152" s="4" t="s">
        <v>330</v>
      </c>
      <c r="E152" s="8" t="s">
        <v>534</v>
      </c>
      <c r="F152" s="14"/>
      <c r="G152" s="8" t="s">
        <v>535</v>
      </c>
      <c r="H152" s="8" t="s">
        <v>536</v>
      </c>
      <c r="I152" s="8">
        <v>2001227484</v>
      </c>
      <c r="J152" s="8" t="s">
        <v>537</v>
      </c>
      <c r="K152" s="8">
        <v>40800</v>
      </c>
      <c r="L152" s="8">
        <v>14334</v>
      </c>
    </row>
    <row r="153" spans="1:12" ht="26.25">
      <c r="A153" s="14">
        <v>151</v>
      </c>
      <c r="B153" s="14">
        <v>94</v>
      </c>
      <c r="C153" s="1" t="s">
        <v>329</v>
      </c>
      <c r="D153" s="4" t="s">
        <v>330</v>
      </c>
      <c r="E153" s="8" t="s">
        <v>538</v>
      </c>
      <c r="F153" s="14"/>
      <c r="G153" s="8" t="s">
        <v>539</v>
      </c>
      <c r="H153" s="8" t="s">
        <v>540</v>
      </c>
      <c r="I153" s="8">
        <v>2001267699</v>
      </c>
      <c r="J153" s="8" t="s">
        <v>541</v>
      </c>
      <c r="K153" s="8">
        <v>291308</v>
      </c>
      <c r="L153" s="8">
        <v>119973</v>
      </c>
    </row>
    <row r="154" spans="1:12" ht="26.25">
      <c r="A154" s="14">
        <v>152</v>
      </c>
      <c r="B154" s="14">
        <v>95</v>
      </c>
      <c r="C154" s="1" t="s">
        <v>329</v>
      </c>
      <c r="D154" s="4" t="s">
        <v>330</v>
      </c>
      <c r="E154" s="8" t="s">
        <v>542</v>
      </c>
      <c r="F154" s="14"/>
      <c r="G154" s="8" t="s">
        <v>543</v>
      </c>
      <c r="H154" s="8" t="s">
        <v>544</v>
      </c>
      <c r="I154" s="8" t="s">
        <v>545</v>
      </c>
      <c r="J154" s="8" t="s">
        <v>546</v>
      </c>
      <c r="K154" s="8">
        <v>659482</v>
      </c>
      <c r="L154" s="8">
        <v>387987</v>
      </c>
    </row>
    <row r="155" spans="1:12" ht="26.25">
      <c r="A155" s="14">
        <v>153</v>
      </c>
      <c r="B155" s="14">
        <v>96</v>
      </c>
      <c r="C155" s="1" t="s">
        <v>329</v>
      </c>
      <c r="D155" s="4" t="s">
        <v>330</v>
      </c>
      <c r="E155" s="8" t="s">
        <v>547</v>
      </c>
      <c r="F155" s="14"/>
      <c r="G155" s="8">
        <v>1751</v>
      </c>
      <c r="H155" s="8" t="s">
        <v>548</v>
      </c>
      <c r="I155" s="8">
        <v>2001278797</v>
      </c>
      <c r="J155" s="8" t="s">
        <v>549</v>
      </c>
      <c r="K155" s="5">
        <v>59019</v>
      </c>
      <c r="L155" s="5">
        <v>16085</v>
      </c>
    </row>
    <row r="156" spans="1:12" ht="25.5">
      <c r="A156" s="14">
        <v>154</v>
      </c>
      <c r="B156" s="14">
        <v>97</v>
      </c>
      <c r="C156" s="1" t="s">
        <v>329</v>
      </c>
      <c r="D156" s="4" t="s">
        <v>330</v>
      </c>
      <c r="E156" s="8" t="s">
        <v>550</v>
      </c>
      <c r="F156" s="14"/>
      <c r="G156" s="8" t="s">
        <v>551</v>
      </c>
      <c r="H156" s="8" t="s">
        <v>552</v>
      </c>
      <c r="I156" s="8">
        <v>2001291130</v>
      </c>
      <c r="J156" s="63">
        <v>43360</v>
      </c>
      <c r="K156" s="8">
        <v>142078</v>
      </c>
      <c r="L156" s="8">
        <v>102206</v>
      </c>
    </row>
    <row r="157" spans="1:12" ht="26.25">
      <c r="A157" s="14">
        <v>155</v>
      </c>
      <c r="B157" s="14">
        <v>98</v>
      </c>
      <c r="C157" s="1" t="s">
        <v>329</v>
      </c>
      <c r="D157" s="4" t="s">
        <v>330</v>
      </c>
      <c r="E157" s="8" t="s">
        <v>553</v>
      </c>
      <c r="F157" s="14"/>
      <c r="G157" s="8" t="s">
        <v>554</v>
      </c>
      <c r="H157" s="8" t="s">
        <v>555</v>
      </c>
      <c r="I157" s="8">
        <v>2001318721</v>
      </c>
      <c r="J157" s="8" t="s">
        <v>556</v>
      </c>
      <c r="K157" s="8">
        <v>22159200</v>
      </c>
      <c r="L157" s="8">
        <v>9126045</v>
      </c>
    </row>
    <row r="158" spans="1:12" ht="26.25">
      <c r="A158" s="14">
        <v>156</v>
      </c>
      <c r="B158" s="14">
        <v>99</v>
      </c>
      <c r="C158" s="1" t="s">
        <v>329</v>
      </c>
      <c r="D158" s="4" t="s">
        <v>330</v>
      </c>
      <c r="E158" s="8" t="s">
        <v>557</v>
      </c>
      <c r="F158" s="14"/>
      <c r="G158" s="8" t="s">
        <v>558</v>
      </c>
      <c r="H158" s="8" t="s">
        <v>559</v>
      </c>
      <c r="I158" s="8">
        <v>2001333167</v>
      </c>
      <c r="J158" s="8" t="s">
        <v>560</v>
      </c>
      <c r="K158" s="8">
        <v>335612</v>
      </c>
      <c r="L158" s="8">
        <v>138218</v>
      </c>
    </row>
    <row r="159" spans="1:12" ht="25.5">
      <c r="A159" s="14">
        <v>157</v>
      </c>
      <c r="B159" s="14">
        <v>100</v>
      </c>
      <c r="C159" s="1" t="s">
        <v>329</v>
      </c>
      <c r="D159" s="4" t="s">
        <v>330</v>
      </c>
      <c r="E159" s="8" t="s">
        <v>561</v>
      </c>
      <c r="F159" s="14"/>
      <c r="G159" s="8" t="s">
        <v>562</v>
      </c>
      <c r="H159" s="8" t="s">
        <v>563</v>
      </c>
      <c r="I159" s="8">
        <v>2001334503</v>
      </c>
      <c r="J159" s="8" t="s">
        <v>564</v>
      </c>
      <c r="K159" s="8">
        <v>1259785</v>
      </c>
      <c r="L159" s="8">
        <v>379875</v>
      </c>
    </row>
    <row r="160" spans="1:12" ht="25.5">
      <c r="A160" s="14">
        <v>158</v>
      </c>
      <c r="B160" s="14">
        <v>1</v>
      </c>
      <c r="C160" s="1" t="s">
        <v>565</v>
      </c>
      <c r="D160" s="4" t="s">
        <v>566</v>
      </c>
      <c r="E160" s="14" t="s">
        <v>567</v>
      </c>
      <c r="F160" s="14"/>
      <c r="G160" s="14"/>
      <c r="H160" s="14" t="s">
        <v>568</v>
      </c>
      <c r="I160" s="14" t="s">
        <v>569</v>
      </c>
      <c r="J160" s="14" t="s">
        <v>570</v>
      </c>
      <c r="K160" s="61">
        <v>138896</v>
      </c>
      <c r="L160" s="14">
        <v>222234</v>
      </c>
    </row>
    <row r="161" spans="1:12" ht="25.5">
      <c r="A161" s="14">
        <v>159</v>
      </c>
      <c r="B161" s="14">
        <v>2</v>
      </c>
      <c r="C161" s="1" t="s">
        <v>565</v>
      </c>
      <c r="D161" s="4" t="s">
        <v>566</v>
      </c>
      <c r="E161" s="14" t="s">
        <v>567</v>
      </c>
      <c r="F161" s="14"/>
      <c r="G161" s="14"/>
      <c r="H161" s="14" t="s">
        <v>571</v>
      </c>
      <c r="I161" s="14" t="s">
        <v>572</v>
      </c>
      <c r="J161" s="14" t="s">
        <v>573</v>
      </c>
      <c r="K161" s="14">
        <v>196464</v>
      </c>
      <c r="L161" s="14">
        <v>314342</v>
      </c>
    </row>
    <row r="162" spans="1:12" ht="25.5">
      <c r="A162" s="14">
        <v>160</v>
      </c>
      <c r="B162" s="14">
        <v>3</v>
      </c>
      <c r="C162" s="1" t="s">
        <v>565</v>
      </c>
      <c r="D162" s="4" t="s">
        <v>566</v>
      </c>
      <c r="E162" s="14" t="s">
        <v>567</v>
      </c>
      <c r="F162" s="14"/>
      <c r="G162" s="14"/>
      <c r="H162" s="14" t="s">
        <v>571</v>
      </c>
      <c r="I162" s="14" t="s">
        <v>574</v>
      </c>
      <c r="J162" s="14" t="s">
        <v>575</v>
      </c>
      <c r="K162" s="14">
        <v>37253.35</v>
      </c>
      <c r="L162" s="14">
        <v>59605.36</v>
      </c>
    </row>
    <row r="163" spans="1:12" ht="25.5">
      <c r="A163" s="14">
        <v>161</v>
      </c>
      <c r="B163" s="14">
        <v>1</v>
      </c>
      <c r="C163" s="1" t="s">
        <v>576</v>
      </c>
      <c r="D163" s="4" t="s">
        <v>577</v>
      </c>
      <c r="E163" s="14" t="s">
        <v>578</v>
      </c>
      <c r="F163" s="14"/>
      <c r="G163" s="14"/>
      <c r="H163" s="14" t="s">
        <v>579</v>
      </c>
      <c r="I163" s="14"/>
      <c r="J163" s="14" t="s">
        <v>580</v>
      </c>
      <c r="K163" s="14">
        <v>240130</v>
      </c>
      <c r="L163" s="14">
        <v>64472</v>
      </c>
    </row>
    <row r="164" spans="1:12" ht="25.5">
      <c r="A164" s="14">
        <v>162</v>
      </c>
      <c r="B164" s="14">
        <v>2</v>
      </c>
      <c r="C164" s="1" t="s">
        <v>576</v>
      </c>
      <c r="D164" s="4" t="s">
        <v>577</v>
      </c>
      <c r="E164" s="14" t="s">
        <v>581</v>
      </c>
      <c r="F164" s="14"/>
      <c r="G164" s="14"/>
      <c r="H164" s="14" t="s">
        <v>582</v>
      </c>
      <c r="I164" s="14"/>
      <c r="J164" s="14" t="s">
        <v>583</v>
      </c>
      <c r="K164" s="14">
        <v>63800</v>
      </c>
      <c r="L164" s="14">
        <v>9386</v>
      </c>
    </row>
    <row r="165" spans="1:12" ht="25.5">
      <c r="A165" s="14">
        <v>163</v>
      </c>
      <c r="B165" s="14">
        <v>3</v>
      </c>
      <c r="C165" s="1" t="s">
        <v>576</v>
      </c>
      <c r="D165" s="4" t="s">
        <v>577</v>
      </c>
      <c r="E165" s="14" t="s">
        <v>584</v>
      </c>
      <c r="F165" s="14"/>
      <c r="G165" s="14"/>
      <c r="H165" s="14" t="s">
        <v>585</v>
      </c>
      <c r="I165" s="14"/>
      <c r="J165" s="14" t="s">
        <v>586</v>
      </c>
      <c r="K165" s="14">
        <v>1639810</v>
      </c>
      <c r="L165" s="14">
        <v>423932</v>
      </c>
    </row>
    <row r="166" spans="1:12" ht="25.5">
      <c r="A166" s="14">
        <v>164</v>
      </c>
      <c r="B166" s="14">
        <v>4</v>
      </c>
      <c r="C166" s="1" t="s">
        <v>576</v>
      </c>
      <c r="D166" s="4" t="s">
        <v>577</v>
      </c>
      <c r="E166" s="14" t="s">
        <v>587</v>
      </c>
      <c r="F166" s="14"/>
      <c r="G166" s="14"/>
      <c r="H166" s="14" t="s">
        <v>588</v>
      </c>
      <c r="I166" s="14"/>
      <c r="J166" s="14" t="s">
        <v>589</v>
      </c>
      <c r="K166" s="14">
        <v>286346</v>
      </c>
      <c r="L166" s="14">
        <v>103474</v>
      </c>
    </row>
    <row r="167" spans="1:12" ht="25.5">
      <c r="A167" s="14">
        <v>165</v>
      </c>
      <c r="B167" s="14">
        <v>5</v>
      </c>
      <c r="C167" s="1" t="s">
        <v>576</v>
      </c>
      <c r="D167" s="4" t="s">
        <v>577</v>
      </c>
      <c r="E167" s="14" t="s">
        <v>590</v>
      </c>
      <c r="F167" s="14"/>
      <c r="G167" s="14"/>
      <c r="H167" s="14" t="s">
        <v>591</v>
      </c>
      <c r="I167" s="14"/>
      <c r="J167" s="14" t="s">
        <v>592</v>
      </c>
      <c r="K167" s="14">
        <v>6981694</v>
      </c>
      <c r="L167" s="14">
        <v>1859225</v>
      </c>
    </row>
    <row r="168" spans="1:12" ht="26.25">
      <c r="A168" s="14">
        <v>166</v>
      </c>
      <c r="B168" s="14">
        <v>1</v>
      </c>
      <c r="C168" s="1" t="s">
        <v>593</v>
      </c>
      <c r="D168" s="4" t="s">
        <v>594</v>
      </c>
      <c r="E168" s="37" t="s">
        <v>595</v>
      </c>
      <c r="F168" s="14"/>
      <c r="G168" s="37">
        <v>1</v>
      </c>
      <c r="H168" s="37" t="s">
        <v>596</v>
      </c>
      <c r="I168" s="37" t="s">
        <v>597</v>
      </c>
      <c r="J168" s="37" t="s">
        <v>598</v>
      </c>
      <c r="K168" s="61">
        <v>944593</v>
      </c>
      <c r="L168" s="37">
        <v>341338</v>
      </c>
    </row>
    <row r="169" spans="1:12" ht="26.25">
      <c r="A169" s="14">
        <v>167</v>
      </c>
      <c r="B169" s="14">
        <v>2</v>
      </c>
      <c r="C169" s="1" t="s">
        <v>593</v>
      </c>
      <c r="D169" s="4" t="s">
        <v>594</v>
      </c>
      <c r="E169" s="37" t="s">
        <v>599</v>
      </c>
      <c r="F169" s="14"/>
      <c r="G169" s="37">
        <v>1524</v>
      </c>
      <c r="H169" s="37" t="s">
        <v>600</v>
      </c>
      <c r="I169" s="37" t="s">
        <v>601</v>
      </c>
      <c r="J169" s="37" t="s">
        <v>602</v>
      </c>
      <c r="K169" s="61">
        <v>5701391</v>
      </c>
      <c r="L169" s="37">
        <v>1320655</v>
      </c>
    </row>
    <row r="170" spans="1:12" ht="26.25">
      <c r="A170" s="14">
        <v>168</v>
      </c>
      <c r="B170" s="14">
        <v>3</v>
      </c>
      <c r="C170" s="1" t="s">
        <v>593</v>
      </c>
      <c r="D170" s="4" t="s">
        <v>594</v>
      </c>
      <c r="E170" s="37" t="s">
        <v>599</v>
      </c>
      <c r="F170" s="14"/>
      <c r="G170" s="37">
        <v>728</v>
      </c>
      <c r="H170" s="37" t="s">
        <v>603</v>
      </c>
      <c r="I170" s="37" t="s">
        <v>604</v>
      </c>
      <c r="J170" s="37" t="s">
        <v>605</v>
      </c>
      <c r="K170" s="61">
        <v>1868807</v>
      </c>
      <c r="L170" s="37">
        <v>446570</v>
      </c>
    </row>
    <row r="171" spans="1:12" ht="26.25">
      <c r="A171" s="14">
        <v>169</v>
      </c>
      <c r="B171" s="14">
        <v>4</v>
      </c>
      <c r="C171" s="1" t="s">
        <v>593</v>
      </c>
      <c r="D171" s="4" t="s">
        <v>594</v>
      </c>
      <c r="E171" s="37" t="s">
        <v>599</v>
      </c>
      <c r="F171" s="14"/>
      <c r="G171" s="37">
        <v>769</v>
      </c>
      <c r="H171" s="37" t="s">
        <v>606</v>
      </c>
      <c r="I171" s="37" t="s">
        <v>607</v>
      </c>
      <c r="J171" s="37" t="s">
        <v>608</v>
      </c>
      <c r="K171" s="61">
        <v>2162233</v>
      </c>
      <c r="L171" s="37">
        <v>497408</v>
      </c>
    </row>
    <row r="172" spans="1:12" ht="51.75">
      <c r="A172" s="14">
        <v>170</v>
      </c>
      <c r="B172" s="14">
        <v>5</v>
      </c>
      <c r="C172" s="1" t="s">
        <v>593</v>
      </c>
      <c r="D172" s="4" t="s">
        <v>594</v>
      </c>
      <c r="E172" s="37" t="s">
        <v>609</v>
      </c>
      <c r="F172" s="14"/>
      <c r="G172" s="37">
        <v>101</v>
      </c>
      <c r="H172" s="37" t="s">
        <v>610</v>
      </c>
      <c r="I172" s="37" t="s">
        <v>611</v>
      </c>
      <c r="J172" s="37" t="s">
        <v>612</v>
      </c>
      <c r="K172" s="61">
        <v>216711446</v>
      </c>
      <c r="L172" s="37">
        <v>57286818</v>
      </c>
    </row>
    <row r="173" spans="1:12" ht="25.5">
      <c r="A173" s="14">
        <v>171</v>
      </c>
      <c r="B173" s="14">
        <v>1</v>
      </c>
      <c r="C173" s="1" t="s">
        <v>613</v>
      </c>
      <c r="D173" s="4" t="s">
        <v>594</v>
      </c>
      <c r="E173" s="14" t="s">
        <v>614</v>
      </c>
      <c r="F173" s="14"/>
      <c r="G173" s="9">
        <v>20</v>
      </c>
      <c r="H173" s="14" t="s">
        <v>615</v>
      </c>
      <c r="I173" s="14"/>
      <c r="J173" s="14" t="s">
        <v>616</v>
      </c>
      <c r="K173" s="14">
        <v>6556660</v>
      </c>
      <c r="L173" s="14">
        <v>789028</v>
      </c>
    </row>
    <row r="174" spans="1:12" ht="25.5">
      <c r="A174" s="14">
        <v>172</v>
      </c>
      <c r="B174" s="14">
        <v>2</v>
      </c>
      <c r="C174" s="1" t="s">
        <v>613</v>
      </c>
      <c r="D174" s="4" t="s">
        <v>594</v>
      </c>
      <c r="E174" s="14" t="s">
        <v>614</v>
      </c>
      <c r="F174" s="14"/>
      <c r="G174" s="9" t="s">
        <v>617</v>
      </c>
      <c r="H174" s="14" t="s">
        <v>618</v>
      </c>
      <c r="I174" s="14"/>
      <c r="J174" s="14" t="s">
        <v>619</v>
      </c>
      <c r="K174" s="14">
        <v>2591833</v>
      </c>
      <c r="L174" s="14">
        <v>311902</v>
      </c>
    </row>
    <row r="175" spans="1:12" ht="25.5">
      <c r="A175" s="14">
        <v>173</v>
      </c>
      <c r="B175" s="14">
        <v>3</v>
      </c>
      <c r="C175" s="1" t="s">
        <v>613</v>
      </c>
      <c r="D175" s="4" t="s">
        <v>594</v>
      </c>
      <c r="E175" s="14" t="s">
        <v>614</v>
      </c>
      <c r="F175" s="14"/>
      <c r="G175" s="9">
        <v>17</v>
      </c>
      <c r="H175" s="14" t="s">
        <v>615</v>
      </c>
      <c r="I175" s="14"/>
      <c r="J175" s="14" t="s">
        <v>620</v>
      </c>
      <c r="K175" s="14">
        <v>1189141</v>
      </c>
      <c r="L175" s="14">
        <v>314269</v>
      </c>
    </row>
    <row r="176" spans="1:12" ht="25.5">
      <c r="A176" s="14">
        <v>174</v>
      </c>
      <c r="B176" s="14">
        <v>4</v>
      </c>
      <c r="C176" s="1" t="s">
        <v>613</v>
      </c>
      <c r="D176" s="4" t="s">
        <v>594</v>
      </c>
      <c r="E176" s="14" t="s">
        <v>614</v>
      </c>
      <c r="F176" s="14"/>
      <c r="G176" s="14">
        <v>35</v>
      </c>
      <c r="H176" s="14" t="s">
        <v>621</v>
      </c>
      <c r="I176" s="14"/>
      <c r="J176" s="14" t="s">
        <v>622</v>
      </c>
      <c r="K176" s="14">
        <v>3314630</v>
      </c>
      <c r="L176" s="14">
        <v>999494</v>
      </c>
    </row>
    <row r="177" spans="1:12" ht="25.5">
      <c r="A177" s="14">
        <v>175</v>
      </c>
      <c r="B177" s="14">
        <v>1</v>
      </c>
      <c r="C177" s="1" t="s">
        <v>623</v>
      </c>
      <c r="D177" s="4" t="s">
        <v>624</v>
      </c>
      <c r="E177" s="14" t="s">
        <v>614</v>
      </c>
      <c r="F177" s="14"/>
      <c r="G177" s="9">
        <v>9</v>
      </c>
      <c r="H177" s="14" t="s">
        <v>625</v>
      </c>
      <c r="I177" s="14"/>
      <c r="J177" s="14" t="s">
        <v>626</v>
      </c>
      <c r="K177" s="14">
        <v>982981</v>
      </c>
      <c r="L177" s="14">
        <v>289400</v>
      </c>
    </row>
    <row r="178" spans="1:12" ht="30">
      <c r="A178" s="14">
        <v>176</v>
      </c>
      <c r="B178" s="62">
        <v>2</v>
      </c>
      <c r="C178" s="1" t="s">
        <v>623</v>
      </c>
      <c r="D178" s="4" t="s">
        <v>624</v>
      </c>
      <c r="E178" s="62" t="s">
        <v>627</v>
      </c>
      <c r="F178" s="62"/>
      <c r="G178" s="62" t="s">
        <v>628</v>
      </c>
      <c r="H178" s="62" t="s">
        <v>629</v>
      </c>
      <c r="I178" s="62">
        <v>2001363875</v>
      </c>
      <c r="J178" s="62" t="s">
        <v>630</v>
      </c>
      <c r="K178" s="62">
        <v>1730674</v>
      </c>
      <c r="L178" s="62">
        <v>536163</v>
      </c>
    </row>
    <row r="179" spans="1:12" ht="38.25">
      <c r="A179" s="14">
        <v>177</v>
      </c>
      <c r="B179" s="14">
        <v>1</v>
      </c>
      <c r="C179" s="1" t="s">
        <v>631</v>
      </c>
      <c r="D179" s="4" t="s">
        <v>632</v>
      </c>
      <c r="E179" s="14" t="s">
        <v>674</v>
      </c>
      <c r="F179" s="94"/>
      <c r="G179" s="14">
        <v>34</v>
      </c>
      <c r="H179" s="14" t="s">
        <v>633</v>
      </c>
      <c r="I179" s="14" t="s">
        <v>634</v>
      </c>
      <c r="J179" s="14" t="s">
        <v>635</v>
      </c>
      <c r="K179" s="14">
        <v>474401</v>
      </c>
      <c r="L179" s="2">
        <v>104337</v>
      </c>
    </row>
    <row r="180" spans="1:12" ht="38.25">
      <c r="A180" s="14">
        <v>178</v>
      </c>
      <c r="B180" s="14">
        <v>2</v>
      </c>
      <c r="C180" s="1" t="s">
        <v>631</v>
      </c>
      <c r="D180" s="4" t="s">
        <v>632</v>
      </c>
      <c r="E180" s="14" t="s">
        <v>674</v>
      </c>
      <c r="F180" s="94"/>
      <c r="G180" s="14">
        <v>6</v>
      </c>
      <c r="H180" s="14" t="s">
        <v>636</v>
      </c>
      <c r="I180" s="14" t="s">
        <v>637</v>
      </c>
      <c r="J180" s="14" t="s">
        <v>638</v>
      </c>
      <c r="K180" s="14">
        <v>998372</v>
      </c>
      <c r="L180" s="2">
        <v>219016</v>
      </c>
    </row>
    <row r="181" spans="1:12" ht="51">
      <c r="A181" s="14">
        <v>179</v>
      </c>
      <c r="B181" s="14">
        <v>3</v>
      </c>
      <c r="C181" s="1" t="s">
        <v>631</v>
      </c>
      <c r="D181" s="4" t="s">
        <v>632</v>
      </c>
      <c r="E181" s="14" t="s">
        <v>675</v>
      </c>
      <c r="F181" s="14"/>
      <c r="G181" s="14">
        <v>63</v>
      </c>
      <c r="H181" s="14" t="s">
        <v>639</v>
      </c>
      <c r="I181" s="14" t="s">
        <v>640</v>
      </c>
      <c r="J181" s="14" t="s">
        <v>641</v>
      </c>
      <c r="K181" s="14">
        <v>2050121</v>
      </c>
      <c r="L181" s="2">
        <v>429316</v>
      </c>
    </row>
    <row r="182" spans="1:12" ht="63.75">
      <c r="A182" s="14">
        <v>180</v>
      </c>
      <c r="B182" s="14">
        <v>4</v>
      </c>
      <c r="C182" s="1" t="s">
        <v>631</v>
      </c>
      <c r="D182" s="4" t="s">
        <v>632</v>
      </c>
      <c r="E182" s="14" t="s">
        <v>676</v>
      </c>
      <c r="F182" s="94"/>
      <c r="G182" s="14">
        <v>228</v>
      </c>
      <c r="H182" s="14" t="s">
        <v>642</v>
      </c>
      <c r="I182" s="14" t="s">
        <v>643</v>
      </c>
      <c r="J182" s="14" t="s">
        <v>644</v>
      </c>
      <c r="K182" s="14">
        <v>776269</v>
      </c>
      <c r="L182" s="2">
        <v>363666</v>
      </c>
    </row>
    <row r="183" spans="1:12" ht="63.75">
      <c r="A183" s="14">
        <v>181</v>
      </c>
      <c r="B183" s="14">
        <v>5</v>
      </c>
      <c r="C183" s="1" t="s">
        <v>631</v>
      </c>
      <c r="D183" s="4" t="s">
        <v>632</v>
      </c>
      <c r="E183" s="14" t="s">
        <v>676</v>
      </c>
      <c r="F183" s="94"/>
      <c r="G183" s="14">
        <v>84</v>
      </c>
      <c r="H183" s="14" t="s">
        <v>645</v>
      </c>
      <c r="I183" s="14" t="s">
        <v>646</v>
      </c>
      <c r="J183" s="14" t="s">
        <v>647</v>
      </c>
      <c r="K183" s="14">
        <v>98130</v>
      </c>
      <c r="L183" s="2">
        <v>45972</v>
      </c>
    </row>
    <row r="184" spans="1:12" ht="63.75">
      <c r="A184" s="14">
        <v>182</v>
      </c>
      <c r="B184" s="14">
        <v>6</v>
      </c>
      <c r="C184" s="1" t="s">
        <v>631</v>
      </c>
      <c r="D184" s="4" t="s">
        <v>632</v>
      </c>
      <c r="E184" s="14" t="s">
        <v>677</v>
      </c>
      <c r="F184" s="14"/>
      <c r="G184" s="14">
        <v>420</v>
      </c>
      <c r="H184" s="14" t="s">
        <v>648</v>
      </c>
      <c r="I184" s="14" t="s">
        <v>649</v>
      </c>
      <c r="J184" s="14" t="s">
        <v>650</v>
      </c>
      <c r="K184" s="14">
        <v>1308957</v>
      </c>
      <c r="L184" s="2">
        <v>377658</v>
      </c>
    </row>
    <row r="185" spans="1:12" ht="63.75">
      <c r="A185" s="14">
        <v>183</v>
      </c>
      <c r="B185" s="14">
        <v>7</v>
      </c>
      <c r="C185" s="1" t="s">
        <v>631</v>
      </c>
      <c r="D185" s="4" t="s">
        <v>632</v>
      </c>
      <c r="E185" s="14" t="s">
        <v>684</v>
      </c>
      <c r="F185" s="94"/>
      <c r="G185" s="14">
        <v>143</v>
      </c>
      <c r="H185" s="14" t="s">
        <v>651</v>
      </c>
      <c r="I185" s="14" t="s">
        <v>652</v>
      </c>
      <c r="J185" s="14" t="s">
        <v>653</v>
      </c>
      <c r="K185" s="14">
        <v>334784</v>
      </c>
      <c r="L185" s="2">
        <v>156839</v>
      </c>
    </row>
    <row r="186" spans="1:12" ht="63.75">
      <c r="A186" s="14">
        <v>184</v>
      </c>
      <c r="B186" s="14">
        <v>8</v>
      </c>
      <c r="C186" s="1" t="s">
        <v>631</v>
      </c>
      <c r="D186" s="4" t="s">
        <v>632</v>
      </c>
      <c r="E186" s="14" t="s">
        <v>684</v>
      </c>
      <c r="F186" s="94"/>
      <c r="G186" s="14">
        <v>32</v>
      </c>
      <c r="H186" s="14" t="s">
        <v>651</v>
      </c>
      <c r="I186" s="14" t="s">
        <v>654</v>
      </c>
      <c r="J186" s="14" t="s">
        <v>655</v>
      </c>
      <c r="K186" s="14">
        <v>75097</v>
      </c>
      <c r="L186" s="2">
        <v>35182</v>
      </c>
    </row>
    <row r="187" spans="1:12" ht="51">
      <c r="A187" s="14">
        <v>185</v>
      </c>
      <c r="B187" s="14">
        <v>9</v>
      </c>
      <c r="C187" s="1" t="s">
        <v>631</v>
      </c>
      <c r="D187" s="4" t="s">
        <v>632</v>
      </c>
      <c r="E187" s="14" t="s">
        <v>682</v>
      </c>
      <c r="F187" s="14"/>
      <c r="G187" s="14">
        <v>239</v>
      </c>
      <c r="H187" s="14" t="s">
        <v>656</v>
      </c>
      <c r="I187" s="14" t="s">
        <v>657</v>
      </c>
      <c r="J187" s="14" t="s">
        <v>658</v>
      </c>
      <c r="K187" s="14">
        <v>205309</v>
      </c>
      <c r="L187" s="2">
        <v>24752</v>
      </c>
    </row>
    <row r="188" spans="1:12" ht="76.5">
      <c r="A188" s="14">
        <v>186</v>
      </c>
      <c r="B188" s="14">
        <v>10</v>
      </c>
      <c r="C188" s="1" t="s">
        <v>631</v>
      </c>
      <c r="D188" s="4" t="s">
        <v>632</v>
      </c>
      <c r="E188" s="14" t="s">
        <v>683</v>
      </c>
      <c r="F188" s="14"/>
      <c r="G188" s="14">
        <v>2</v>
      </c>
      <c r="H188" s="14" t="s">
        <v>659</v>
      </c>
      <c r="I188" s="14" t="s">
        <v>660</v>
      </c>
      <c r="J188" s="14" t="s">
        <v>661</v>
      </c>
      <c r="K188" s="14">
        <v>300233</v>
      </c>
      <c r="L188" s="2">
        <v>86624</v>
      </c>
    </row>
    <row r="189" spans="1:12" ht="38.25">
      <c r="A189" s="14">
        <v>187</v>
      </c>
      <c r="B189" s="14">
        <v>11</v>
      </c>
      <c r="C189" s="1" t="s">
        <v>631</v>
      </c>
      <c r="D189" s="4" t="s">
        <v>632</v>
      </c>
      <c r="E189" s="14" t="s">
        <v>681</v>
      </c>
      <c r="F189" s="14"/>
      <c r="G189" s="14">
        <v>188</v>
      </c>
      <c r="H189" s="14" t="s">
        <v>662</v>
      </c>
      <c r="I189" s="14" t="s">
        <v>663</v>
      </c>
      <c r="J189" s="14" t="s">
        <v>664</v>
      </c>
      <c r="K189" s="14">
        <v>6345552</v>
      </c>
      <c r="L189" s="2">
        <v>3866087</v>
      </c>
    </row>
    <row r="190" spans="1:12" ht="51">
      <c r="A190" s="14">
        <v>188</v>
      </c>
      <c r="B190" s="14">
        <v>12</v>
      </c>
      <c r="C190" s="1" t="s">
        <v>631</v>
      </c>
      <c r="D190" s="4" t="s">
        <v>632</v>
      </c>
      <c r="E190" s="14" t="s">
        <v>679</v>
      </c>
      <c r="F190" s="1"/>
      <c r="G190" s="14">
        <v>70</v>
      </c>
      <c r="H190" s="14" t="s">
        <v>665</v>
      </c>
      <c r="I190" s="1" t="s">
        <v>666</v>
      </c>
      <c r="J190" s="14" t="s">
        <v>667</v>
      </c>
      <c r="K190" s="14">
        <v>80829</v>
      </c>
      <c r="L190" s="2">
        <v>6748</v>
      </c>
    </row>
    <row r="191" spans="1:12" ht="51">
      <c r="A191" s="14">
        <v>189</v>
      </c>
      <c r="B191" s="14">
        <v>13</v>
      </c>
      <c r="C191" s="1" t="s">
        <v>631</v>
      </c>
      <c r="D191" s="4" t="s">
        <v>632</v>
      </c>
      <c r="E191" s="14" t="s">
        <v>680</v>
      </c>
      <c r="F191" s="1"/>
      <c r="G191" s="14">
        <v>139</v>
      </c>
      <c r="H191" s="14" t="s">
        <v>668</v>
      </c>
      <c r="I191" s="1" t="s">
        <v>669</v>
      </c>
      <c r="J191" s="14" t="s">
        <v>670</v>
      </c>
      <c r="K191" s="14">
        <v>1060386</v>
      </c>
      <c r="L191" s="2">
        <v>315610</v>
      </c>
    </row>
    <row r="192" spans="1:12" ht="63.75">
      <c r="A192" s="14">
        <v>190</v>
      </c>
      <c r="B192" s="14">
        <v>14</v>
      </c>
      <c r="C192" s="1" t="s">
        <v>631</v>
      </c>
      <c r="D192" s="4" t="s">
        <v>632</v>
      </c>
      <c r="E192" s="14" t="s">
        <v>678</v>
      </c>
      <c r="F192" s="1"/>
      <c r="G192" s="14">
        <v>14</v>
      </c>
      <c r="H192" s="14" t="s">
        <v>671</v>
      </c>
      <c r="I192" s="1" t="s">
        <v>672</v>
      </c>
      <c r="J192" s="14" t="s">
        <v>673</v>
      </c>
      <c r="K192" s="14">
        <v>282765</v>
      </c>
      <c r="L192" s="2">
        <v>121602</v>
      </c>
    </row>
    <row r="193" spans="1:12" ht="25.5">
      <c r="A193" s="14">
        <v>191</v>
      </c>
      <c r="B193" s="14">
        <v>1</v>
      </c>
      <c r="C193" s="1" t="s">
        <v>685</v>
      </c>
      <c r="D193" s="4" t="s">
        <v>632</v>
      </c>
      <c r="E193" s="14" t="s">
        <v>686</v>
      </c>
      <c r="F193" s="94" t="s">
        <v>687</v>
      </c>
      <c r="G193" s="14">
        <v>300</v>
      </c>
      <c r="H193" s="14" t="s">
        <v>688</v>
      </c>
      <c r="I193" s="14" t="s">
        <v>689</v>
      </c>
      <c r="J193" s="14" t="s">
        <v>690</v>
      </c>
      <c r="K193" s="14">
        <v>70066</v>
      </c>
      <c r="L193" s="2">
        <v>121943</v>
      </c>
    </row>
    <row r="194" spans="1:12" ht="25.5">
      <c r="A194" s="14">
        <v>192</v>
      </c>
      <c r="B194" s="14">
        <v>2</v>
      </c>
      <c r="C194" s="1" t="s">
        <v>685</v>
      </c>
      <c r="D194" s="4" t="s">
        <v>632</v>
      </c>
      <c r="E194" s="14" t="s">
        <v>686</v>
      </c>
      <c r="F194" s="94"/>
      <c r="G194" s="14">
        <v>400</v>
      </c>
      <c r="H194" s="14" t="s">
        <v>688</v>
      </c>
      <c r="I194" s="14" t="s">
        <v>691</v>
      </c>
      <c r="J194" s="14" t="s">
        <v>692</v>
      </c>
      <c r="K194" s="14">
        <v>331777</v>
      </c>
      <c r="L194" s="2">
        <v>559098</v>
      </c>
    </row>
    <row r="195" spans="1:12" ht="51">
      <c r="A195" s="14">
        <v>193</v>
      </c>
      <c r="B195" s="14">
        <v>3</v>
      </c>
      <c r="C195" s="1" t="s">
        <v>685</v>
      </c>
      <c r="D195" s="4" t="s">
        <v>632</v>
      </c>
      <c r="E195" s="14" t="s">
        <v>714</v>
      </c>
      <c r="F195" s="14"/>
      <c r="G195" s="14">
        <v>57</v>
      </c>
      <c r="H195" s="14" t="s">
        <v>693</v>
      </c>
      <c r="I195" s="14" t="s">
        <v>694</v>
      </c>
      <c r="J195" s="14" t="s">
        <v>695</v>
      </c>
      <c r="K195" s="14">
        <v>4198663</v>
      </c>
      <c r="L195" s="2">
        <v>1133656</v>
      </c>
    </row>
    <row r="196" spans="1:12" ht="38.25">
      <c r="A196" s="14">
        <v>194</v>
      </c>
      <c r="B196" s="14">
        <v>4</v>
      </c>
      <c r="C196" s="1" t="s">
        <v>685</v>
      </c>
      <c r="D196" s="4" t="s">
        <v>632</v>
      </c>
      <c r="E196" s="14" t="s">
        <v>715</v>
      </c>
      <c r="F196" s="14"/>
      <c r="G196" s="14">
        <v>13</v>
      </c>
      <c r="H196" s="14" t="s">
        <v>696</v>
      </c>
      <c r="I196" s="14" t="s">
        <v>697</v>
      </c>
      <c r="J196" s="14" t="s">
        <v>698</v>
      </c>
      <c r="K196" s="14">
        <v>986592</v>
      </c>
      <c r="L196" s="2">
        <v>267533</v>
      </c>
    </row>
    <row r="197" spans="1:12" ht="38.25">
      <c r="A197" s="14">
        <v>195</v>
      </c>
      <c r="B197" s="14">
        <v>5</v>
      </c>
      <c r="C197" s="1" t="s">
        <v>685</v>
      </c>
      <c r="D197" s="4" t="s">
        <v>632</v>
      </c>
      <c r="E197" s="1" t="s">
        <v>716</v>
      </c>
      <c r="F197" s="1"/>
      <c r="G197" s="14">
        <v>28</v>
      </c>
      <c r="H197" s="1" t="s">
        <v>699</v>
      </c>
      <c r="I197" s="14" t="s">
        <v>700</v>
      </c>
      <c r="J197" s="14" t="s">
        <v>701</v>
      </c>
      <c r="K197" s="14">
        <v>62934</v>
      </c>
      <c r="L197" s="2">
        <v>100694</v>
      </c>
    </row>
    <row r="198" spans="1:12" ht="38.25">
      <c r="A198" s="14">
        <v>196</v>
      </c>
      <c r="B198" s="14">
        <v>6</v>
      </c>
      <c r="C198" s="1" t="s">
        <v>685</v>
      </c>
      <c r="D198" s="4" t="s">
        <v>632</v>
      </c>
      <c r="E198" s="14" t="s">
        <v>717</v>
      </c>
      <c r="F198" s="1"/>
      <c r="G198" s="14">
        <v>50</v>
      </c>
      <c r="H198" s="14" t="s">
        <v>702</v>
      </c>
      <c r="I198" s="14" t="s">
        <v>703</v>
      </c>
      <c r="J198" s="14" t="s">
        <v>704</v>
      </c>
      <c r="K198" s="14">
        <v>9542095</v>
      </c>
      <c r="L198" s="2">
        <v>2247106</v>
      </c>
    </row>
    <row r="199" spans="1:12" ht="25.5">
      <c r="A199" s="14">
        <v>197</v>
      </c>
      <c r="B199" s="14">
        <v>7</v>
      </c>
      <c r="C199" s="1" t="s">
        <v>685</v>
      </c>
      <c r="D199" s="4" t="s">
        <v>632</v>
      </c>
      <c r="E199" s="1" t="s">
        <v>718</v>
      </c>
      <c r="F199" s="14"/>
      <c r="G199" s="14">
        <v>25</v>
      </c>
      <c r="H199" s="14" t="s">
        <v>705</v>
      </c>
      <c r="I199" s="14" t="s">
        <v>706</v>
      </c>
      <c r="J199" s="14" t="s">
        <v>707</v>
      </c>
      <c r="K199" s="14">
        <v>197806</v>
      </c>
      <c r="L199" s="2">
        <v>33922</v>
      </c>
    </row>
    <row r="200" spans="1:12" ht="63.75">
      <c r="A200" s="14">
        <v>198</v>
      </c>
      <c r="B200" s="14">
        <v>8</v>
      </c>
      <c r="C200" s="1" t="s">
        <v>685</v>
      </c>
      <c r="D200" s="4" t="s">
        <v>632</v>
      </c>
      <c r="E200" s="14" t="s">
        <v>719</v>
      </c>
      <c r="F200" s="14"/>
      <c r="G200" s="14">
        <v>80</v>
      </c>
      <c r="H200" s="14" t="s">
        <v>708</v>
      </c>
      <c r="I200" s="14" t="s">
        <v>709</v>
      </c>
      <c r="J200" s="14" t="s">
        <v>710</v>
      </c>
      <c r="K200" s="14">
        <v>1294074</v>
      </c>
      <c r="L200" s="2">
        <v>4485240</v>
      </c>
    </row>
    <row r="201" spans="1:12" ht="51">
      <c r="A201" s="14">
        <v>199</v>
      </c>
      <c r="B201" s="14">
        <v>9</v>
      </c>
      <c r="C201" s="1" t="s">
        <v>685</v>
      </c>
      <c r="D201" s="4" t="s">
        <v>632</v>
      </c>
      <c r="E201" s="14" t="s">
        <v>720</v>
      </c>
      <c r="F201" s="14"/>
      <c r="G201" s="14">
        <v>2</v>
      </c>
      <c r="H201" s="14" t="s">
        <v>711</v>
      </c>
      <c r="I201" s="14" t="s">
        <v>712</v>
      </c>
      <c r="J201" s="14" t="s">
        <v>713</v>
      </c>
      <c r="K201" s="14">
        <v>986972</v>
      </c>
      <c r="L201" s="2">
        <v>26077</v>
      </c>
    </row>
    <row r="202" spans="1:12" ht="21">
      <c r="A202" s="14">
        <v>200</v>
      </c>
      <c r="B202" s="62">
        <v>1</v>
      </c>
      <c r="C202" s="1" t="s">
        <v>721</v>
      </c>
      <c r="D202" s="9" t="s">
        <v>722</v>
      </c>
      <c r="E202" s="64" t="s">
        <v>3230</v>
      </c>
      <c r="F202" s="62"/>
      <c r="G202" s="65">
        <v>16</v>
      </c>
      <c r="H202" s="66" t="s">
        <v>3247</v>
      </c>
      <c r="I202" s="64" t="s">
        <v>3249</v>
      </c>
      <c r="J202" s="67" t="s">
        <v>3367</v>
      </c>
      <c r="K202" s="65">
        <v>31151</v>
      </c>
      <c r="L202" s="65">
        <v>46726</v>
      </c>
    </row>
    <row r="203" spans="1:12" ht="21">
      <c r="A203" s="14">
        <v>201</v>
      </c>
      <c r="B203" s="62">
        <v>2</v>
      </c>
      <c r="C203" s="1" t="s">
        <v>721</v>
      </c>
      <c r="D203" s="9" t="s">
        <v>722</v>
      </c>
      <c r="E203" s="64" t="s">
        <v>3230</v>
      </c>
      <c r="F203" s="62"/>
      <c r="G203" s="65">
        <v>27</v>
      </c>
      <c r="H203" s="66" t="s">
        <v>3247</v>
      </c>
      <c r="I203" s="64" t="s">
        <v>3250</v>
      </c>
      <c r="J203" s="67" t="s">
        <v>3368</v>
      </c>
      <c r="K203" s="65">
        <v>37461</v>
      </c>
      <c r="L203" s="65">
        <v>56192</v>
      </c>
    </row>
    <row r="204" spans="1:12" ht="21">
      <c r="A204" s="14">
        <v>202</v>
      </c>
      <c r="B204" s="62">
        <v>3</v>
      </c>
      <c r="C204" s="1" t="s">
        <v>721</v>
      </c>
      <c r="D204" s="9" t="s">
        <v>722</v>
      </c>
      <c r="E204" s="64" t="s">
        <v>3230</v>
      </c>
      <c r="F204" s="62"/>
      <c r="G204" s="65">
        <v>10</v>
      </c>
      <c r="H204" s="66" t="s">
        <v>3247</v>
      </c>
      <c r="I204" s="64" t="s">
        <v>3251</v>
      </c>
      <c r="J204" s="67" t="s">
        <v>3369</v>
      </c>
      <c r="K204" s="65">
        <v>17362</v>
      </c>
      <c r="L204" s="65">
        <v>26043</v>
      </c>
    </row>
    <row r="205" spans="1:12" ht="21">
      <c r="A205" s="14">
        <v>203</v>
      </c>
      <c r="B205" s="62">
        <v>4</v>
      </c>
      <c r="C205" s="1" t="s">
        <v>721</v>
      </c>
      <c r="D205" s="9" t="s">
        <v>722</v>
      </c>
      <c r="E205" s="64" t="s">
        <v>3231</v>
      </c>
      <c r="F205" s="62"/>
      <c r="G205" s="65">
        <v>33</v>
      </c>
      <c r="H205" s="66" t="s">
        <v>3247</v>
      </c>
      <c r="I205" s="64" t="s">
        <v>3252</v>
      </c>
      <c r="J205" s="67" t="s">
        <v>3370</v>
      </c>
      <c r="K205" s="65">
        <v>92326</v>
      </c>
      <c r="L205" s="65">
        <v>138491</v>
      </c>
    </row>
    <row r="206" spans="1:12" ht="21">
      <c r="A206" s="14">
        <v>204</v>
      </c>
      <c r="B206" s="62">
        <v>5</v>
      </c>
      <c r="C206" s="1" t="s">
        <v>721</v>
      </c>
      <c r="D206" s="9" t="s">
        <v>722</v>
      </c>
      <c r="E206" s="64" t="s">
        <v>3232</v>
      </c>
      <c r="F206" s="62"/>
      <c r="G206" s="65">
        <v>337.15999999999997</v>
      </c>
      <c r="H206" s="66" t="s">
        <v>3247</v>
      </c>
      <c r="I206" s="64" t="s">
        <v>3253</v>
      </c>
      <c r="J206" s="67" t="s">
        <v>3371</v>
      </c>
      <c r="K206" s="65">
        <v>201266</v>
      </c>
      <c r="L206" s="65">
        <v>82816.39</v>
      </c>
    </row>
    <row r="207" spans="1:12" ht="21">
      <c r="A207" s="14">
        <v>205</v>
      </c>
      <c r="B207" s="62">
        <v>6</v>
      </c>
      <c r="C207" s="1" t="s">
        <v>721</v>
      </c>
      <c r="D207" s="9" t="s">
        <v>722</v>
      </c>
      <c r="E207" s="64" t="s">
        <v>3233</v>
      </c>
      <c r="F207" s="62"/>
      <c r="G207" s="65">
        <v>10</v>
      </c>
      <c r="H207" s="66" t="s">
        <v>3247</v>
      </c>
      <c r="I207" s="64" t="s">
        <v>3254</v>
      </c>
      <c r="J207" s="67" t="s">
        <v>3372</v>
      </c>
      <c r="K207" s="65">
        <v>8383</v>
      </c>
      <c r="L207" s="65">
        <v>9221.2999999999993</v>
      </c>
    </row>
    <row r="208" spans="1:12" ht="21">
      <c r="A208" s="14">
        <v>206</v>
      </c>
      <c r="B208" s="62">
        <v>7</v>
      </c>
      <c r="C208" s="1" t="s">
        <v>721</v>
      </c>
      <c r="D208" s="9" t="s">
        <v>722</v>
      </c>
      <c r="E208" s="64" t="s">
        <v>3234</v>
      </c>
      <c r="F208" s="62"/>
      <c r="G208" s="65">
        <v>393.75</v>
      </c>
      <c r="H208" s="66" t="s">
        <v>3247</v>
      </c>
      <c r="I208" s="64" t="s">
        <v>3255</v>
      </c>
      <c r="J208" s="67" t="s">
        <v>3373</v>
      </c>
      <c r="K208" s="65">
        <v>293373</v>
      </c>
      <c r="L208" s="65">
        <v>440055</v>
      </c>
    </row>
    <row r="209" spans="1:12" ht="21">
      <c r="A209" s="14">
        <v>207</v>
      </c>
      <c r="B209" s="62">
        <v>8</v>
      </c>
      <c r="C209" s="1" t="s">
        <v>721</v>
      </c>
      <c r="D209" s="9" t="s">
        <v>722</v>
      </c>
      <c r="E209" s="64" t="s">
        <v>3235</v>
      </c>
      <c r="F209" s="62"/>
      <c r="G209" s="65">
        <v>4</v>
      </c>
      <c r="H209" s="66" t="s">
        <v>3247</v>
      </c>
      <c r="I209" s="64" t="s">
        <v>3256</v>
      </c>
      <c r="J209" s="67" t="s">
        <v>3374</v>
      </c>
      <c r="K209" s="65">
        <v>9321</v>
      </c>
      <c r="L209" s="65">
        <v>13981</v>
      </c>
    </row>
    <row r="210" spans="1:12" ht="21">
      <c r="A210" s="14">
        <v>208</v>
      </c>
      <c r="B210" s="62">
        <v>9</v>
      </c>
      <c r="C210" s="1" t="s">
        <v>721</v>
      </c>
      <c r="D210" s="9" t="s">
        <v>722</v>
      </c>
      <c r="E210" s="64" t="s">
        <v>3232</v>
      </c>
      <c r="F210" s="62"/>
      <c r="G210" s="65">
        <v>401.34000000000003</v>
      </c>
      <c r="H210" s="66" t="s">
        <v>3247</v>
      </c>
      <c r="I210" s="64" t="s">
        <v>3257</v>
      </c>
      <c r="J210" s="67" t="s">
        <v>3375</v>
      </c>
      <c r="K210" s="65">
        <v>326549</v>
      </c>
      <c r="L210" s="65">
        <v>135875.53</v>
      </c>
    </row>
    <row r="211" spans="1:12" ht="21">
      <c r="A211" s="14">
        <v>209</v>
      </c>
      <c r="B211" s="62">
        <v>10</v>
      </c>
      <c r="C211" s="1" t="s">
        <v>721</v>
      </c>
      <c r="D211" s="9" t="s">
        <v>722</v>
      </c>
      <c r="E211" s="64" t="s">
        <v>3236</v>
      </c>
      <c r="F211" s="62"/>
      <c r="G211" s="65">
        <v>4.67</v>
      </c>
      <c r="H211" s="66" t="s">
        <v>3247</v>
      </c>
      <c r="I211" s="64" t="s">
        <v>3258</v>
      </c>
      <c r="J211" s="67" t="s">
        <v>3376</v>
      </c>
      <c r="K211" s="65">
        <v>32001</v>
      </c>
      <c r="L211" s="65">
        <v>48001</v>
      </c>
    </row>
    <row r="212" spans="1:12" ht="21">
      <c r="A212" s="14">
        <v>210</v>
      </c>
      <c r="B212" s="62">
        <v>11</v>
      </c>
      <c r="C212" s="1" t="s">
        <v>721</v>
      </c>
      <c r="D212" s="9" t="s">
        <v>722</v>
      </c>
      <c r="E212" s="64" t="s">
        <v>3237</v>
      </c>
      <c r="F212" s="62"/>
      <c r="G212" s="65">
        <v>25</v>
      </c>
      <c r="H212" s="66" t="s">
        <v>3247</v>
      </c>
      <c r="I212" s="64" t="s">
        <v>3259</v>
      </c>
      <c r="J212" s="67" t="s">
        <v>3377</v>
      </c>
      <c r="K212" s="65">
        <v>48149</v>
      </c>
      <c r="L212" s="65">
        <v>72223</v>
      </c>
    </row>
    <row r="213" spans="1:12" ht="21">
      <c r="A213" s="14">
        <v>211</v>
      </c>
      <c r="B213" s="62">
        <v>12</v>
      </c>
      <c r="C213" s="1" t="s">
        <v>721</v>
      </c>
      <c r="D213" s="9" t="s">
        <v>722</v>
      </c>
      <c r="E213" s="64" t="s">
        <v>3235</v>
      </c>
      <c r="F213" s="62"/>
      <c r="G213" s="65">
        <v>5</v>
      </c>
      <c r="H213" s="66" t="s">
        <v>3247</v>
      </c>
      <c r="I213" s="64" t="s">
        <v>3260</v>
      </c>
      <c r="J213" s="67" t="s">
        <v>3378</v>
      </c>
      <c r="K213" s="65">
        <v>18161</v>
      </c>
      <c r="L213" s="65">
        <v>27242</v>
      </c>
    </row>
    <row r="214" spans="1:12" ht="21">
      <c r="A214" s="14">
        <v>212</v>
      </c>
      <c r="B214" s="62">
        <v>13</v>
      </c>
      <c r="C214" s="1" t="s">
        <v>721</v>
      </c>
      <c r="D214" s="9" t="s">
        <v>722</v>
      </c>
      <c r="E214" s="64" t="s">
        <v>3235</v>
      </c>
      <c r="F214" s="62"/>
      <c r="G214" s="65">
        <v>3</v>
      </c>
      <c r="H214" s="66" t="s">
        <v>3247</v>
      </c>
      <c r="I214" s="64" t="s">
        <v>3261</v>
      </c>
      <c r="J214" s="67" t="s">
        <v>3379</v>
      </c>
      <c r="K214" s="65">
        <v>8179</v>
      </c>
      <c r="L214" s="65">
        <v>12269</v>
      </c>
    </row>
    <row r="215" spans="1:12" ht="21">
      <c r="A215" s="14">
        <v>213</v>
      </c>
      <c r="B215" s="62">
        <v>14</v>
      </c>
      <c r="C215" s="1" t="s">
        <v>721</v>
      </c>
      <c r="D215" s="9" t="s">
        <v>722</v>
      </c>
      <c r="E215" s="64" t="s">
        <v>3238</v>
      </c>
      <c r="F215" s="62"/>
      <c r="G215" s="65">
        <v>38.67</v>
      </c>
      <c r="H215" s="66" t="s">
        <v>3247</v>
      </c>
      <c r="I215" s="64" t="s">
        <v>3262</v>
      </c>
      <c r="J215" s="67" t="s">
        <v>3380</v>
      </c>
      <c r="K215" s="65">
        <v>284317</v>
      </c>
      <c r="L215" s="65">
        <v>426477</v>
      </c>
    </row>
    <row r="216" spans="1:12" ht="21">
      <c r="A216" s="14">
        <v>214</v>
      </c>
      <c r="B216" s="62">
        <v>15</v>
      </c>
      <c r="C216" s="1" t="s">
        <v>721</v>
      </c>
      <c r="D216" s="9" t="s">
        <v>722</v>
      </c>
      <c r="E216" s="64" t="s">
        <v>3239</v>
      </c>
      <c r="F216" s="62"/>
      <c r="G216" s="65">
        <v>167</v>
      </c>
      <c r="H216" s="66" t="s">
        <v>3248</v>
      </c>
      <c r="I216" s="64" t="s">
        <v>3263</v>
      </c>
      <c r="J216" s="67" t="s">
        <v>3381</v>
      </c>
      <c r="K216" s="65">
        <v>216151</v>
      </c>
      <c r="L216" s="65">
        <v>143524.68</v>
      </c>
    </row>
    <row r="217" spans="1:12" ht="21">
      <c r="A217" s="14">
        <v>215</v>
      </c>
      <c r="B217" s="62">
        <v>16</v>
      </c>
      <c r="C217" s="1" t="s">
        <v>721</v>
      </c>
      <c r="D217" s="9" t="s">
        <v>722</v>
      </c>
      <c r="E217" s="64" t="s">
        <v>3240</v>
      </c>
      <c r="F217" s="62"/>
      <c r="G217" s="65">
        <v>0.33</v>
      </c>
      <c r="H217" s="66" t="s">
        <v>3247</v>
      </c>
      <c r="I217" s="64" t="s">
        <v>3264</v>
      </c>
      <c r="J217" s="67" t="s">
        <v>3382</v>
      </c>
      <c r="K217" s="65">
        <v>862</v>
      </c>
      <c r="L217" s="65">
        <v>1293.42</v>
      </c>
    </row>
    <row r="218" spans="1:12" ht="21">
      <c r="A218" s="14">
        <v>216</v>
      </c>
      <c r="B218" s="62">
        <v>17</v>
      </c>
      <c r="C218" s="1" t="s">
        <v>721</v>
      </c>
      <c r="D218" s="9" t="s">
        <v>722</v>
      </c>
      <c r="E218" s="64" t="s">
        <v>3241</v>
      </c>
      <c r="F218" s="62"/>
      <c r="G218" s="65">
        <v>15</v>
      </c>
      <c r="H218" s="66" t="s">
        <v>3248</v>
      </c>
      <c r="I218" s="64" t="s">
        <v>3265</v>
      </c>
      <c r="J218" s="67" t="s">
        <v>3383</v>
      </c>
      <c r="K218" s="65">
        <v>185611</v>
      </c>
      <c r="L218" s="65">
        <v>106331.32</v>
      </c>
    </row>
    <row r="219" spans="1:12" ht="21">
      <c r="A219" s="14">
        <v>217</v>
      </c>
      <c r="B219" s="62">
        <v>18</v>
      </c>
      <c r="C219" s="1" t="s">
        <v>721</v>
      </c>
      <c r="D219" s="9" t="s">
        <v>722</v>
      </c>
      <c r="E219" s="64" t="s">
        <v>3232</v>
      </c>
      <c r="F219" s="62"/>
      <c r="G219" s="65">
        <v>0.17</v>
      </c>
      <c r="H219" s="66" t="s">
        <v>3247</v>
      </c>
      <c r="I219" s="64" t="s">
        <v>3266</v>
      </c>
      <c r="J219" s="67" t="s">
        <v>3384</v>
      </c>
      <c r="K219" s="65">
        <v>184</v>
      </c>
      <c r="L219" s="65">
        <v>276.10000000000002</v>
      </c>
    </row>
    <row r="220" spans="1:12" ht="21">
      <c r="A220" s="14">
        <v>218</v>
      </c>
      <c r="B220" s="62">
        <v>19</v>
      </c>
      <c r="C220" s="1" t="s">
        <v>721</v>
      </c>
      <c r="D220" s="9" t="s">
        <v>722</v>
      </c>
      <c r="E220" s="64" t="s">
        <v>3240</v>
      </c>
      <c r="F220" s="62"/>
      <c r="G220" s="65">
        <v>110.76</v>
      </c>
      <c r="H220" s="66" t="s">
        <v>3247</v>
      </c>
      <c r="I220" s="64" t="s">
        <v>3267</v>
      </c>
      <c r="J220" s="67" t="s">
        <v>3385</v>
      </c>
      <c r="K220" s="65">
        <v>277814</v>
      </c>
      <c r="L220" s="65">
        <v>416720.4</v>
      </c>
    </row>
    <row r="221" spans="1:12" ht="21">
      <c r="A221" s="14">
        <v>219</v>
      </c>
      <c r="B221" s="62">
        <v>20</v>
      </c>
      <c r="C221" s="1" t="s">
        <v>721</v>
      </c>
      <c r="D221" s="9" t="s">
        <v>722</v>
      </c>
      <c r="E221" s="64" t="s">
        <v>3237</v>
      </c>
      <c r="F221" s="62"/>
      <c r="G221" s="65">
        <v>7</v>
      </c>
      <c r="H221" s="66" t="s">
        <v>3247</v>
      </c>
      <c r="I221" s="64" t="s">
        <v>3268</v>
      </c>
      <c r="J221" s="67" t="s">
        <v>3386</v>
      </c>
      <c r="K221" s="65">
        <v>17998</v>
      </c>
      <c r="L221" s="65">
        <v>26996</v>
      </c>
    </row>
    <row r="222" spans="1:12" ht="21">
      <c r="A222" s="14">
        <v>220</v>
      </c>
      <c r="B222" s="62">
        <v>21</v>
      </c>
      <c r="C222" s="1" t="s">
        <v>721</v>
      </c>
      <c r="D222" s="9" t="s">
        <v>722</v>
      </c>
      <c r="E222" s="64" t="s">
        <v>3242</v>
      </c>
      <c r="F222" s="62"/>
      <c r="G222" s="65">
        <v>964.66000000000008</v>
      </c>
      <c r="H222" s="66" t="s">
        <v>3247</v>
      </c>
      <c r="I222" s="64" t="s">
        <v>3269</v>
      </c>
      <c r="J222" s="67" t="s">
        <v>3387</v>
      </c>
      <c r="K222" s="65">
        <v>375017</v>
      </c>
      <c r="L222" s="65">
        <v>562526.56999999995</v>
      </c>
    </row>
    <row r="223" spans="1:12" ht="21">
      <c r="A223" s="14">
        <v>221</v>
      </c>
      <c r="B223" s="62">
        <v>22</v>
      </c>
      <c r="C223" s="1" t="s">
        <v>721</v>
      </c>
      <c r="D223" s="9" t="s">
        <v>722</v>
      </c>
      <c r="E223" s="64" t="s">
        <v>3242</v>
      </c>
      <c r="F223" s="62"/>
      <c r="G223" s="65">
        <v>177.07999999999998</v>
      </c>
      <c r="H223" s="66" t="s">
        <v>3247</v>
      </c>
      <c r="I223" s="64" t="s">
        <v>3270</v>
      </c>
      <c r="J223" s="67" t="s">
        <v>3388</v>
      </c>
      <c r="K223" s="65">
        <v>347219</v>
      </c>
      <c r="L223" s="65">
        <v>520828.17</v>
      </c>
    </row>
    <row r="224" spans="1:12" ht="21">
      <c r="A224" s="14">
        <v>222</v>
      </c>
      <c r="B224" s="62">
        <v>23</v>
      </c>
      <c r="C224" s="1" t="s">
        <v>721</v>
      </c>
      <c r="D224" s="9" t="s">
        <v>722</v>
      </c>
      <c r="E224" s="64" t="s">
        <v>3238</v>
      </c>
      <c r="F224" s="62"/>
      <c r="G224" s="65">
        <v>37.489999999999995</v>
      </c>
      <c r="H224" s="66" t="s">
        <v>3247</v>
      </c>
      <c r="I224" s="64" t="s">
        <v>3271</v>
      </c>
      <c r="J224" s="67" t="s">
        <v>3389</v>
      </c>
      <c r="K224" s="65">
        <v>317070</v>
      </c>
      <c r="L224" s="65">
        <v>475605.01</v>
      </c>
    </row>
    <row r="225" spans="1:12" ht="21">
      <c r="A225" s="14">
        <v>223</v>
      </c>
      <c r="B225" s="62">
        <v>24</v>
      </c>
      <c r="C225" s="1" t="s">
        <v>721</v>
      </c>
      <c r="D225" s="9" t="s">
        <v>722</v>
      </c>
      <c r="E225" s="64" t="s">
        <v>3239</v>
      </c>
      <c r="F225" s="62"/>
      <c r="G225" s="65">
        <v>980</v>
      </c>
      <c r="H225" s="66" t="s">
        <v>3248</v>
      </c>
      <c r="I225" s="64" t="s">
        <v>3272</v>
      </c>
      <c r="J225" s="67" t="s">
        <v>3390</v>
      </c>
      <c r="K225" s="65">
        <v>2183769</v>
      </c>
      <c r="L225" s="65">
        <v>789126</v>
      </c>
    </row>
    <row r="226" spans="1:12" ht="21">
      <c r="A226" s="14">
        <v>224</v>
      </c>
      <c r="B226" s="62">
        <v>25</v>
      </c>
      <c r="C226" s="1" t="s">
        <v>721</v>
      </c>
      <c r="D226" s="9" t="s">
        <v>722</v>
      </c>
      <c r="E226" s="64" t="s">
        <v>3237</v>
      </c>
      <c r="F226" s="62"/>
      <c r="G226" s="65">
        <v>6</v>
      </c>
      <c r="H226" s="66" t="s">
        <v>3247</v>
      </c>
      <c r="I226" s="64" t="s">
        <v>3273</v>
      </c>
      <c r="J226" s="67" t="s">
        <v>3391</v>
      </c>
      <c r="K226" s="65">
        <v>35269</v>
      </c>
      <c r="L226" s="65">
        <v>52903.8</v>
      </c>
    </row>
    <row r="227" spans="1:12" ht="21">
      <c r="A227" s="14">
        <v>225</v>
      </c>
      <c r="B227" s="62">
        <v>26</v>
      </c>
      <c r="C227" s="1" t="s">
        <v>721</v>
      </c>
      <c r="D227" s="9" t="s">
        <v>722</v>
      </c>
      <c r="E227" s="64" t="s">
        <v>3237</v>
      </c>
      <c r="F227" s="62"/>
      <c r="G227" s="65">
        <v>39.92</v>
      </c>
      <c r="H227" s="66" t="s">
        <v>3247</v>
      </c>
      <c r="I227" s="64" t="s">
        <v>3274</v>
      </c>
      <c r="J227" s="67" t="s">
        <v>3392</v>
      </c>
      <c r="K227" s="65">
        <v>131606</v>
      </c>
      <c r="L227" s="65">
        <v>197409</v>
      </c>
    </row>
    <row r="228" spans="1:12" ht="21">
      <c r="A228" s="14">
        <v>226</v>
      </c>
      <c r="B228" s="62">
        <v>27</v>
      </c>
      <c r="C228" s="1" t="s">
        <v>721</v>
      </c>
      <c r="D228" s="9" t="s">
        <v>722</v>
      </c>
      <c r="E228" s="64" t="s">
        <v>3237</v>
      </c>
      <c r="F228" s="62"/>
      <c r="G228" s="65">
        <v>84.83</v>
      </c>
      <c r="H228" s="66" t="s">
        <v>3247</v>
      </c>
      <c r="I228" s="64" t="s">
        <v>3275</v>
      </c>
      <c r="J228" s="67" t="s">
        <v>3393</v>
      </c>
      <c r="K228" s="65">
        <v>909939</v>
      </c>
      <c r="L228" s="65">
        <v>1364908.73</v>
      </c>
    </row>
    <row r="229" spans="1:12" ht="21">
      <c r="A229" s="14">
        <v>227</v>
      </c>
      <c r="B229" s="62">
        <v>28</v>
      </c>
      <c r="C229" s="1" t="s">
        <v>721</v>
      </c>
      <c r="D229" s="9" t="s">
        <v>722</v>
      </c>
      <c r="E229" s="64" t="s">
        <v>3237</v>
      </c>
      <c r="F229" s="62"/>
      <c r="G229" s="65">
        <v>130</v>
      </c>
      <c r="H229" s="66" t="s">
        <v>3247</v>
      </c>
      <c r="I229" s="64" t="s">
        <v>3276</v>
      </c>
      <c r="J229" s="67" t="s">
        <v>3394</v>
      </c>
      <c r="K229" s="65">
        <v>774855</v>
      </c>
      <c r="L229" s="65">
        <v>1162283.77</v>
      </c>
    </row>
    <row r="230" spans="1:12" ht="21">
      <c r="A230" s="14">
        <v>228</v>
      </c>
      <c r="B230" s="62">
        <v>29</v>
      </c>
      <c r="C230" s="1" t="s">
        <v>721</v>
      </c>
      <c r="D230" s="9" t="s">
        <v>722</v>
      </c>
      <c r="E230" s="64" t="s">
        <v>3237</v>
      </c>
      <c r="F230" s="62"/>
      <c r="G230" s="65">
        <v>5</v>
      </c>
      <c r="H230" s="66" t="s">
        <v>3247</v>
      </c>
      <c r="I230" s="64" t="s">
        <v>3277</v>
      </c>
      <c r="J230" s="67" t="s">
        <v>3395</v>
      </c>
      <c r="K230" s="65">
        <v>65509</v>
      </c>
      <c r="L230" s="65">
        <v>98263</v>
      </c>
    </row>
    <row r="231" spans="1:12" ht="21">
      <c r="A231" s="14">
        <v>229</v>
      </c>
      <c r="B231" s="62">
        <v>30</v>
      </c>
      <c r="C231" s="1" t="s">
        <v>721</v>
      </c>
      <c r="D231" s="9" t="s">
        <v>722</v>
      </c>
      <c r="E231" s="64" t="s">
        <v>3237</v>
      </c>
      <c r="F231" s="62"/>
      <c r="G231" s="65">
        <v>25.66</v>
      </c>
      <c r="H231" s="66" t="s">
        <v>3247</v>
      </c>
      <c r="I231" s="64" t="s">
        <v>3278</v>
      </c>
      <c r="J231" s="67" t="s">
        <v>3396</v>
      </c>
      <c r="K231" s="65">
        <v>169373</v>
      </c>
      <c r="L231" s="65">
        <v>254059.15</v>
      </c>
    </row>
    <row r="232" spans="1:12" ht="21">
      <c r="A232" s="14">
        <v>230</v>
      </c>
      <c r="B232" s="62">
        <v>31</v>
      </c>
      <c r="C232" s="1" t="s">
        <v>721</v>
      </c>
      <c r="D232" s="9" t="s">
        <v>722</v>
      </c>
      <c r="E232" s="64" t="s">
        <v>3237</v>
      </c>
      <c r="F232" s="62"/>
      <c r="G232" s="65">
        <v>1.83</v>
      </c>
      <c r="H232" s="66" t="s">
        <v>3247</v>
      </c>
      <c r="I232" s="64" t="s">
        <v>3279</v>
      </c>
      <c r="J232" s="67" t="s">
        <v>3397</v>
      </c>
      <c r="K232" s="65">
        <v>17954</v>
      </c>
      <c r="L232" s="65">
        <v>26930.66</v>
      </c>
    </row>
    <row r="233" spans="1:12" ht="21">
      <c r="A233" s="14">
        <v>231</v>
      </c>
      <c r="B233" s="62">
        <v>32</v>
      </c>
      <c r="C233" s="1" t="s">
        <v>721</v>
      </c>
      <c r="D233" s="9" t="s">
        <v>722</v>
      </c>
      <c r="E233" s="64" t="s">
        <v>3237</v>
      </c>
      <c r="F233" s="62"/>
      <c r="G233" s="65">
        <v>20</v>
      </c>
      <c r="H233" s="66" t="s">
        <v>3247</v>
      </c>
      <c r="I233" s="64" t="s">
        <v>3280</v>
      </c>
      <c r="J233" s="67" t="s">
        <v>3398</v>
      </c>
      <c r="K233" s="65">
        <v>24341</v>
      </c>
      <c r="L233" s="65">
        <v>36511</v>
      </c>
    </row>
    <row r="234" spans="1:12" ht="21">
      <c r="A234" s="14">
        <v>232</v>
      </c>
      <c r="B234" s="62">
        <v>33</v>
      </c>
      <c r="C234" s="1" t="s">
        <v>721</v>
      </c>
      <c r="D234" s="9" t="s">
        <v>722</v>
      </c>
      <c r="E234" s="64" t="s">
        <v>3237</v>
      </c>
      <c r="F234" s="62"/>
      <c r="G234" s="65">
        <v>80</v>
      </c>
      <c r="H234" s="66" t="s">
        <v>3247</v>
      </c>
      <c r="I234" s="64" t="s">
        <v>3281</v>
      </c>
      <c r="J234" s="67" t="s">
        <v>3399</v>
      </c>
      <c r="K234" s="65">
        <v>225676</v>
      </c>
      <c r="L234" s="65">
        <v>338515</v>
      </c>
    </row>
    <row r="235" spans="1:12" ht="21">
      <c r="A235" s="14">
        <v>233</v>
      </c>
      <c r="B235" s="62">
        <v>34</v>
      </c>
      <c r="C235" s="1" t="s">
        <v>721</v>
      </c>
      <c r="D235" s="9" t="s">
        <v>722</v>
      </c>
      <c r="E235" s="64" t="s">
        <v>3237</v>
      </c>
      <c r="F235" s="62"/>
      <c r="G235" s="65">
        <v>46.66</v>
      </c>
      <c r="H235" s="66" t="s">
        <v>3247</v>
      </c>
      <c r="I235" s="64" t="s">
        <v>3282</v>
      </c>
      <c r="J235" s="67" t="s">
        <v>3400</v>
      </c>
      <c r="K235" s="65">
        <v>216472</v>
      </c>
      <c r="L235" s="65">
        <v>324707.93</v>
      </c>
    </row>
    <row r="236" spans="1:12" ht="21">
      <c r="A236" s="14">
        <v>234</v>
      </c>
      <c r="B236" s="62">
        <v>35</v>
      </c>
      <c r="C236" s="1" t="s">
        <v>721</v>
      </c>
      <c r="D236" s="9" t="s">
        <v>722</v>
      </c>
      <c r="E236" s="64" t="s">
        <v>3243</v>
      </c>
      <c r="F236" s="62"/>
      <c r="G236" s="65">
        <v>0.08</v>
      </c>
      <c r="H236" s="66" t="s">
        <v>3247</v>
      </c>
      <c r="I236" s="64" t="s">
        <v>3283</v>
      </c>
      <c r="J236" s="67" t="s">
        <v>3401</v>
      </c>
      <c r="K236" s="65">
        <v>732</v>
      </c>
      <c r="L236" s="65">
        <v>1097.26</v>
      </c>
    </row>
    <row r="237" spans="1:12" ht="21">
      <c r="A237" s="14">
        <v>235</v>
      </c>
      <c r="B237" s="62">
        <v>36</v>
      </c>
      <c r="C237" s="1" t="s">
        <v>721</v>
      </c>
      <c r="D237" s="9" t="s">
        <v>722</v>
      </c>
      <c r="E237" s="64" t="s">
        <v>3243</v>
      </c>
      <c r="F237" s="62"/>
      <c r="G237" s="65">
        <v>7.5</v>
      </c>
      <c r="H237" s="66" t="s">
        <v>3247</v>
      </c>
      <c r="I237" s="64" t="s">
        <v>3284</v>
      </c>
      <c r="J237" s="67" t="s">
        <v>3402</v>
      </c>
      <c r="K237" s="65">
        <v>42786</v>
      </c>
      <c r="L237" s="65">
        <v>64178.65</v>
      </c>
    </row>
    <row r="238" spans="1:12" ht="21">
      <c r="A238" s="14">
        <v>236</v>
      </c>
      <c r="B238" s="62">
        <v>37</v>
      </c>
      <c r="C238" s="1" t="s">
        <v>721</v>
      </c>
      <c r="D238" s="9" t="s">
        <v>722</v>
      </c>
      <c r="E238" s="64" t="s">
        <v>3243</v>
      </c>
      <c r="F238" s="62"/>
      <c r="G238" s="65">
        <v>11</v>
      </c>
      <c r="H238" s="66" t="s">
        <v>3247</v>
      </c>
      <c r="I238" s="64" t="s">
        <v>3285</v>
      </c>
      <c r="J238" s="67" t="s">
        <v>3403</v>
      </c>
      <c r="K238" s="65">
        <v>52003</v>
      </c>
      <c r="L238" s="65">
        <v>78003</v>
      </c>
    </row>
    <row r="239" spans="1:12" ht="21">
      <c r="A239" s="14">
        <v>237</v>
      </c>
      <c r="B239" s="62">
        <v>38</v>
      </c>
      <c r="C239" s="1" t="s">
        <v>721</v>
      </c>
      <c r="D239" s="9" t="s">
        <v>722</v>
      </c>
      <c r="E239" s="64" t="s">
        <v>3235</v>
      </c>
      <c r="F239" s="62"/>
      <c r="G239" s="65">
        <v>1</v>
      </c>
      <c r="H239" s="66" t="s">
        <v>3247</v>
      </c>
      <c r="I239" s="64" t="s">
        <v>3286</v>
      </c>
      <c r="J239" s="67" t="s">
        <v>3404</v>
      </c>
      <c r="K239" s="65">
        <v>2388</v>
      </c>
      <c r="L239" s="65">
        <v>3581.46</v>
      </c>
    </row>
    <row r="240" spans="1:12" ht="21">
      <c r="A240" s="14">
        <v>238</v>
      </c>
      <c r="B240" s="62">
        <v>39</v>
      </c>
      <c r="C240" s="1" t="s">
        <v>721</v>
      </c>
      <c r="D240" s="9" t="s">
        <v>722</v>
      </c>
      <c r="E240" s="64" t="s">
        <v>3240</v>
      </c>
      <c r="F240" s="62"/>
      <c r="G240" s="65">
        <v>25</v>
      </c>
      <c r="H240" s="66" t="s">
        <v>3247</v>
      </c>
      <c r="I240" s="64" t="s">
        <v>3287</v>
      </c>
      <c r="J240" s="67" t="s">
        <v>3405</v>
      </c>
      <c r="K240" s="65">
        <v>44241</v>
      </c>
      <c r="L240" s="65">
        <v>66361.070000000007</v>
      </c>
    </row>
    <row r="241" spans="1:12" ht="21">
      <c r="A241" s="14">
        <v>239</v>
      </c>
      <c r="B241" s="62">
        <v>40</v>
      </c>
      <c r="C241" s="1" t="s">
        <v>721</v>
      </c>
      <c r="D241" s="9" t="s">
        <v>722</v>
      </c>
      <c r="E241" s="64" t="s">
        <v>3240</v>
      </c>
      <c r="F241" s="62"/>
      <c r="G241" s="65">
        <v>8</v>
      </c>
      <c r="H241" s="66" t="s">
        <v>3247</v>
      </c>
      <c r="I241" s="64" t="s">
        <v>3288</v>
      </c>
      <c r="J241" s="67" t="s">
        <v>3406</v>
      </c>
      <c r="K241" s="65">
        <v>26891</v>
      </c>
      <c r="L241" s="65">
        <v>40336.800000000003</v>
      </c>
    </row>
    <row r="242" spans="1:12" ht="21">
      <c r="A242" s="14">
        <v>240</v>
      </c>
      <c r="B242" s="62">
        <v>41</v>
      </c>
      <c r="C242" s="1" t="s">
        <v>721</v>
      </c>
      <c r="D242" s="9" t="s">
        <v>722</v>
      </c>
      <c r="E242" s="64" t="s">
        <v>3240</v>
      </c>
      <c r="F242" s="62"/>
      <c r="G242" s="65">
        <v>11</v>
      </c>
      <c r="H242" s="66" t="s">
        <v>3247</v>
      </c>
      <c r="I242" s="64" t="s">
        <v>3289</v>
      </c>
      <c r="J242" s="67" t="s">
        <v>3406</v>
      </c>
      <c r="K242" s="65">
        <v>53858</v>
      </c>
      <c r="L242" s="65">
        <v>80787.89</v>
      </c>
    </row>
    <row r="243" spans="1:12" ht="21">
      <c r="A243" s="14">
        <v>241</v>
      </c>
      <c r="B243" s="62">
        <v>42</v>
      </c>
      <c r="C243" s="1" t="s">
        <v>721</v>
      </c>
      <c r="D243" s="9" t="s">
        <v>722</v>
      </c>
      <c r="E243" s="64" t="s">
        <v>3240</v>
      </c>
      <c r="F243" s="62"/>
      <c r="G243" s="65">
        <v>118.83</v>
      </c>
      <c r="H243" s="66" t="s">
        <v>3247</v>
      </c>
      <c r="I243" s="64" t="s">
        <v>3290</v>
      </c>
      <c r="J243" s="67" t="s">
        <v>3407</v>
      </c>
      <c r="K243" s="65">
        <v>108695</v>
      </c>
      <c r="L243" s="65">
        <v>163043.16</v>
      </c>
    </row>
    <row r="244" spans="1:12" ht="21">
      <c r="A244" s="14">
        <v>242</v>
      </c>
      <c r="B244" s="62">
        <v>43</v>
      </c>
      <c r="C244" s="1" t="s">
        <v>721</v>
      </c>
      <c r="D244" s="9" t="s">
        <v>722</v>
      </c>
      <c r="E244" s="64" t="s">
        <v>3240</v>
      </c>
      <c r="F244" s="62"/>
      <c r="G244" s="65">
        <v>36.25</v>
      </c>
      <c r="H244" s="66" t="s">
        <v>3247</v>
      </c>
      <c r="I244" s="64" t="s">
        <v>3291</v>
      </c>
      <c r="J244" s="67" t="s">
        <v>3408</v>
      </c>
      <c r="K244" s="65">
        <v>81147</v>
      </c>
      <c r="L244" s="65">
        <v>121720.25</v>
      </c>
    </row>
    <row r="245" spans="1:12" ht="21">
      <c r="A245" s="14">
        <v>243</v>
      </c>
      <c r="B245" s="62">
        <v>44</v>
      </c>
      <c r="C245" s="1" t="s">
        <v>721</v>
      </c>
      <c r="D245" s="9" t="s">
        <v>722</v>
      </c>
      <c r="E245" s="64" t="s">
        <v>3243</v>
      </c>
      <c r="F245" s="62"/>
      <c r="G245" s="65">
        <v>16.170000000000002</v>
      </c>
      <c r="H245" s="66" t="s">
        <v>3247</v>
      </c>
      <c r="I245" s="64" t="s">
        <v>3292</v>
      </c>
      <c r="J245" s="67" t="s">
        <v>3409</v>
      </c>
      <c r="K245" s="65">
        <v>71157</v>
      </c>
      <c r="L245" s="65">
        <v>106736</v>
      </c>
    </row>
    <row r="246" spans="1:12" ht="21">
      <c r="A246" s="14">
        <v>244</v>
      </c>
      <c r="B246" s="62">
        <v>45</v>
      </c>
      <c r="C246" s="1" t="s">
        <v>721</v>
      </c>
      <c r="D246" s="9" t="s">
        <v>722</v>
      </c>
      <c r="E246" s="64" t="s">
        <v>3237</v>
      </c>
      <c r="F246" s="62"/>
      <c r="G246" s="65">
        <v>86.5</v>
      </c>
      <c r="H246" s="66" t="s">
        <v>3247</v>
      </c>
      <c r="I246" s="64" t="s">
        <v>3293</v>
      </c>
      <c r="J246" s="67" t="s">
        <v>3410</v>
      </c>
      <c r="K246" s="65">
        <v>649996</v>
      </c>
      <c r="L246" s="65">
        <v>974993.4</v>
      </c>
    </row>
    <row r="247" spans="1:12" ht="21">
      <c r="A247" s="14">
        <v>245</v>
      </c>
      <c r="B247" s="62">
        <v>46</v>
      </c>
      <c r="C247" s="1" t="s">
        <v>721</v>
      </c>
      <c r="D247" s="9" t="s">
        <v>722</v>
      </c>
      <c r="E247" s="64" t="s">
        <v>3240</v>
      </c>
      <c r="F247" s="62"/>
      <c r="G247" s="65">
        <v>40</v>
      </c>
      <c r="H247" s="66" t="s">
        <v>3247</v>
      </c>
      <c r="I247" s="64" t="s">
        <v>3294</v>
      </c>
      <c r="J247" s="67" t="s">
        <v>3411</v>
      </c>
      <c r="K247" s="65">
        <v>46366</v>
      </c>
      <c r="L247" s="65">
        <v>69549.289999999994</v>
      </c>
    </row>
    <row r="248" spans="1:12" ht="21">
      <c r="A248" s="14">
        <v>246</v>
      </c>
      <c r="B248" s="62">
        <v>47</v>
      </c>
      <c r="C248" s="1" t="s">
        <v>721</v>
      </c>
      <c r="D248" s="9" t="s">
        <v>722</v>
      </c>
      <c r="E248" s="64" t="s">
        <v>3240</v>
      </c>
      <c r="F248" s="62"/>
      <c r="G248" s="65">
        <v>7.67</v>
      </c>
      <c r="H248" s="66" t="s">
        <v>3247</v>
      </c>
      <c r="I248" s="64" t="s">
        <v>3295</v>
      </c>
      <c r="J248" s="67" t="s">
        <v>3412</v>
      </c>
      <c r="K248" s="65">
        <v>35983</v>
      </c>
      <c r="L248" s="65">
        <v>53974.92</v>
      </c>
    </row>
    <row r="249" spans="1:12" ht="21">
      <c r="A249" s="14">
        <v>247</v>
      </c>
      <c r="B249" s="62">
        <v>48</v>
      </c>
      <c r="C249" s="1" t="s">
        <v>721</v>
      </c>
      <c r="D249" s="9" t="s">
        <v>722</v>
      </c>
      <c r="E249" s="64" t="s">
        <v>3240</v>
      </c>
      <c r="F249" s="62"/>
      <c r="G249" s="65">
        <v>427</v>
      </c>
      <c r="H249" s="66" t="s">
        <v>3247</v>
      </c>
      <c r="I249" s="64" t="s">
        <v>3296</v>
      </c>
      <c r="J249" s="67" t="s">
        <v>3413</v>
      </c>
      <c r="K249" s="65">
        <v>653664</v>
      </c>
      <c r="L249" s="65">
        <v>719031</v>
      </c>
    </row>
    <row r="250" spans="1:12" ht="21">
      <c r="A250" s="14">
        <v>248</v>
      </c>
      <c r="B250" s="62">
        <v>49</v>
      </c>
      <c r="C250" s="1" t="s">
        <v>721</v>
      </c>
      <c r="D250" s="9" t="s">
        <v>722</v>
      </c>
      <c r="E250" s="64" t="s">
        <v>3240</v>
      </c>
      <c r="F250" s="62"/>
      <c r="G250" s="65">
        <v>73.83</v>
      </c>
      <c r="H250" s="66" t="s">
        <v>3247</v>
      </c>
      <c r="I250" s="64" t="s">
        <v>3297</v>
      </c>
      <c r="J250" s="67" t="s">
        <v>3414</v>
      </c>
      <c r="K250" s="65">
        <v>89285</v>
      </c>
      <c r="L250" s="65">
        <v>133928.01</v>
      </c>
    </row>
    <row r="251" spans="1:12" ht="21">
      <c r="A251" s="14">
        <v>249</v>
      </c>
      <c r="B251" s="62">
        <v>50</v>
      </c>
      <c r="C251" s="1" t="s">
        <v>721</v>
      </c>
      <c r="D251" s="9" t="s">
        <v>722</v>
      </c>
      <c r="E251" s="64" t="s">
        <v>3240</v>
      </c>
      <c r="F251" s="62"/>
      <c r="G251" s="65">
        <v>0.25</v>
      </c>
      <c r="H251" s="66" t="s">
        <v>3247</v>
      </c>
      <c r="I251" s="64" t="s">
        <v>3298</v>
      </c>
      <c r="J251" s="67" t="s">
        <v>3415</v>
      </c>
      <c r="K251" s="65">
        <v>867</v>
      </c>
      <c r="L251" s="65">
        <v>1300.24</v>
      </c>
    </row>
    <row r="252" spans="1:12" ht="21">
      <c r="A252" s="14">
        <v>250</v>
      </c>
      <c r="B252" s="62">
        <v>51</v>
      </c>
      <c r="C252" s="1" t="s">
        <v>721</v>
      </c>
      <c r="D252" s="9" t="s">
        <v>722</v>
      </c>
      <c r="E252" s="64" t="s">
        <v>3244</v>
      </c>
      <c r="F252" s="62"/>
      <c r="G252" s="65">
        <v>19.920000000000002</v>
      </c>
      <c r="H252" s="66" t="s">
        <v>3247</v>
      </c>
      <c r="I252" s="64" t="s">
        <v>3299</v>
      </c>
      <c r="J252" s="67" t="s">
        <v>3416</v>
      </c>
      <c r="K252" s="65">
        <v>101525</v>
      </c>
      <c r="L252" s="65">
        <v>152287.01999999999</v>
      </c>
    </row>
    <row r="253" spans="1:12" ht="21">
      <c r="A253" s="14">
        <v>251</v>
      </c>
      <c r="B253" s="62">
        <v>52</v>
      </c>
      <c r="C253" s="1" t="s">
        <v>721</v>
      </c>
      <c r="D253" s="9" t="s">
        <v>722</v>
      </c>
      <c r="E253" s="64" t="s">
        <v>3244</v>
      </c>
      <c r="F253" s="62"/>
      <c r="G253" s="65">
        <v>34.92</v>
      </c>
      <c r="H253" s="66" t="s">
        <v>3247</v>
      </c>
      <c r="I253" s="64" t="s">
        <v>3300</v>
      </c>
      <c r="J253" s="67" t="s">
        <v>3416</v>
      </c>
      <c r="K253" s="65">
        <v>177987</v>
      </c>
      <c r="L253" s="65">
        <v>266980.23</v>
      </c>
    </row>
    <row r="254" spans="1:12" ht="21">
      <c r="A254" s="14">
        <v>252</v>
      </c>
      <c r="B254" s="62">
        <v>53</v>
      </c>
      <c r="C254" s="1" t="s">
        <v>721</v>
      </c>
      <c r="D254" s="9" t="s">
        <v>722</v>
      </c>
      <c r="E254" s="64" t="s">
        <v>3245</v>
      </c>
      <c r="F254" s="62"/>
      <c r="G254" s="65">
        <v>55</v>
      </c>
      <c r="H254" s="66" t="s">
        <v>3247</v>
      </c>
      <c r="I254" s="64" t="s">
        <v>3301</v>
      </c>
      <c r="J254" s="67" t="s">
        <v>3417</v>
      </c>
      <c r="K254" s="65">
        <v>70636</v>
      </c>
      <c r="L254" s="65">
        <v>105953.60000000001</v>
      </c>
    </row>
    <row r="255" spans="1:12" ht="21">
      <c r="A255" s="14">
        <v>253</v>
      </c>
      <c r="B255" s="62">
        <v>54</v>
      </c>
      <c r="C255" s="1" t="s">
        <v>721</v>
      </c>
      <c r="D255" s="9" t="s">
        <v>722</v>
      </c>
      <c r="E255" s="64" t="s">
        <v>3244</v>
      </c>
      <c r="F255" s="62"/>
      <c r="G255" s="65">
        <v>19.920000000000002</v>
      </c>
      <c r="H255" s="66" t="s">
        <v>3247</v>
      </c>
      <c r="I255" s="64" t="s">
        <v>3302</v>
      </c>
      <c r="J255" s="67" t="s">
        <v>3418</v>
      </c>
      <c r="K255" s="65">
        <v>101525</v>
      </c>
      <c r="L255" s="65">
        <v>152286.94</v>
      </c>
    </row>
    <row r="256" spans="1:12" ht="21">
      <c r="A256" s="14">
        <v>254</v>
      </c>
      <c r="B256" s="62">
        <v>55</v>
      </c>
      <c r="C256" s="1" t="s">
        <v>721</v>
      </c>
      <c r="D256" s="9" t="s">
        <v>722</v>
      </c>
      <c r="E256" s="64" t="s">
        <v>3240</v>
      </c>
      <c r="F256" s="62"/>
      <c r="G256" s="65">
        <v>126</v>
      </c>
      <c r="H256" s="66" t="s">
        <v>3247</v>
      </c>
      <c r="I256" s="64" t="s">
        <v>3303</v>
      </c>
      <c r="J256" s="67" t="s">
        <v>3419</v>
      </c>
      <c r="K256" s="65">
        <v>118416</v>
      </c>
      <c r="L256" s="65">
        <v>177623</v>
      </c>
    </row>
    <row r="257" spans="1:12" ht="21">
      <c r="A257" s="14">
        <v>255</v>
      </c>
      <c r="B257" s="62">
        <v>56</v>
      </c>
      <c r="C257" s="1" t="s">
        <v>721</v>
      </c>
      <c r="D257" s="9" t="s">
        <v>722</v>
      </c>
      <c r="E257" s="64" t="s">
        <v>3235</v>
      </c>
      <c r="F257" s="62"/>
      <c r="G257" s="65">
        <v>1</v>
      </c>
      <c r="H257" s="66" t="s">
        <v>3247</v>
      </c>
      <c r="I257" s="64" t="s">
        <v>3304</v>
      </c>
      <c r="J257" s="67" t="s">
        <v>3420</v>
      </c>
      <c r="K257" s="65">
        <v>7030</v>
      </c>
      <c r="L257" s="65">
        <v>10544.41</v>
      </c>
    </row>
    <row r="258" spans="1:12" ht="21">
      <c r="A258" s="14">
        <v>256</v>
      </c>
      <c r="B258" s="62">
        <v>57</v>
      </c>
      <c r="C258" s="1" t="s">
        <v>721</v>
      </c>
      <c r="D258" s="9" t="s">
        <v>722</v>
      </c>
      <c r="E258" s="64" t="s">
        <v>3245</v>
      </c>
      <c r="F258" s="62"/>
      <c r="G258" s="65">
        <v>20</v>
      </c>
      <c r="H258" s="66" t="s">
        <v>3247</v>
      </c>
      <c r="I258" s="64" t="s">
        <v>3305</v>
      </c>
      <c r="J258" s="67" t="s">
        <v>3421</v>
      </c>
      <c r="K258" s="65">
        <v>20074</v>
      </c>
      <c r="L258" s="65">
        <v>30111.11</v>
      </c>
    </row>
    <row r="259" spans="1:12" ht="21">
      <c r="A259" s="14">
        <v>257</v>
      </c>
      <c r="B259" s="62">
        <v>58</v>
      </c>
      <c r="C259" s="1" t="s">
        <v>721</v>
      </c>
      <c r="D259" s="9" t="s">
        <v>722</v>
      </c>
      <c r="E259" s="64" t="s">
        <v>3237</v>
      </c>
      <c r="F259" s="62"/>
      <c r="G259" s="65">
        <v>48.83</v>
      </c>
      <c r="H259" s="66" t="s">
        <v>3247</v>
      </c>
      <c r="I259" s="64" t="s">
        <v>3306</v>
      </c>
      <c r="J259" s="67" t="s">
        <v>3422</v>
      </c>
      <c r="K259" s="65">
        <v>343000</v>
      </c>
      <c r="L259" s="65">
        <v>514499.79</v>
      </c>
    </row>
    <row r="260" spans="1:12" ht="21">
      <c r="A260" s="14">
        <v>258</v>
      </c>
      <c r="B260" s="62">
        <v>59</v>
      </c>
      <c r="C260" s="1" t="s">
        <v>721</v>
      </c>
      <c r="D260" s="9" t="s">
        <v>722</v>
      </c>
      <c r="E260" s="64" t="s">
        <v>3240</v>
      </c>
      <c r="F260" s="62"/>
      <c r="G260" s="65">
        <v>120</v>
      </c>
      <c r="H260" s="66" t="s">
        <v>3247</v>
      </c>
      <c r="I260" s="64" t="s">
        <v>3307</v>
      </c>
      <c r="J260" s="67" t="s">
        <v>3423</v>
      </c>
      <c r="K260" s="65">
        <v>67186</v>
      </c>
      <c r="L260" s="65">
        <v>100779</v>
      </c>
    </row>
    <row r="261" spans="1:12" ht="21">
      <c r="A261" s="14">
        <v>259</v>
      </c>
      <c r="B261" s="62">
        <v>60</v>
      </c>
      <c r="C261" s="1" t="s">
        <v>721</v>
      </c>
      <c r="D261" s="9" t="s">
        <v>722</v>
      </c>
      <c r="E261" s="64" t="s">
        <v>3237</v>
      </c>
      <c r="F261" s="62"/>
      <c r="G261" s="65">
        <v>35</v>
      </c>
      <c r="H261" s="66" t="s">
        <v>3247</v>
      </c>
      <c r="I261" s="64" t="s">
        <v>3308</v>
      </c>
      <c r="J261" s="67" t="s">
        <v>3424</v>
      </c>
      <c r="K261" s="65">
        <v>197610</v>
      </c>
      <c r="L261" s="65">
        <v>296415</v>
      </c>
    </row>
    <row r="262" spans="1:12" ht="21">
      <c r="A262" s="14">
        <v>260</v>
      </c>
      <c r="B262" s="62">
        <v>61</v>
      </c>
      <c r="C262" s="1" t="s">
        <v>721</v>
      </c>
      <c r="D262" s="9" t="s">
        <v>722</v>
      </c>
      <c r="E262" s="64" t="s">
        <v>3237</v>
      </c>
      <c r="F262" s="62"/>
      <c r="G262" s="65">
        <v>8</v>
      </c>
      <c r="H262" s="66" t="s">
        <v>3247</v>
      </c>
      <c r="I262" s="64" t="s">
        <v>3309</v>
      </c>
      <c r="J262" s="67" t="s">
        <v>3425</v>
      </c>
      <c r="K262" s="65">
        <v>51306</v>
      </c>
      <c r="L262" s="65">
        <v>76959</v>
      </c>
    </row>
    <row r="263" spans="1:12" ht="21">
      <c r="A263" s="14">
        <v>261</v>
      </c>
      <c r="B263" s="62">
        <v>62</v>
      </c>
      <c r="C263" s="1" t="s">
        <v>721</v>
      </c>
      <c r="D263" s="9" t="s">
        <v>722</v>
      </c>
      <c r="E263" s="64" t="s">
        <v>3240</v>
      </c>
      <c r="F263" s="62"/>
      <c r="G263" s="65">
        <v>4.84</v>
      </c>
      <c r="H263" s="66" t="s">
        <v>3247</v>
      </c>
      <c r="I263" s="64" t="s">
        <v>3310</v>
      </c>
      <c r="J263" s="67" t="s">
        <v>3426</v>
      </c>
      <c r="K263" s="65">
        <v>13441</v>
      </c>
      <c r="L263" s="65">
        <v>20161.39</v>
      </c>
    </row>
    <row r="264" spans="1:12" ht="21">
      <c r="A264" s="14">
        <v>262</v>
      </c>
      <c r="B264" s="62">
        <v>63</v>
      </c>
      <c r="C264" s="1" t="s">
        <v>721</v>
      </c>
      <c r="D264" s="9" t="s">
        <v>722</v>
      </c>
      <c r="E264" s="64" t="s">
        <v>3237</v>
      </c>
      <c r="F264" s="62"/>
      <c r="G264" s="65">
        <v>1.83</v>
      </c>
      <c r="H264" s="66" t="s">
        <v>3247</v>
      </c>
      <c r="I264" s="64" t="s">
        <v>3311</v>
      </c>
      <c r="J264" s="67" t="s">
        <v>3427</v>
      </c>
      <c r="K264" s="65">
        <v>5344</v>
      </c>
      <c r="L264" s="65">
        <v>8015.94</v>
      </c>
    </row>
    <row r="265" spans="1:12" ht="21">
      <c r="A265" s="14">
        <v>263</v>
      </c>
      <c r="B265" s="62">
        <v>64</v>
      </c>
      <c r="C265" s="1" t="s">
        <v>721</v>
      </c>
      <c r="D265" s="9" t="s">
        <v>722</v>
      </c>
      <c r="E265" s="64" t="s">
        <v>3240</v>
      </c>
      <c r="F265" s="62"/>
      <c r="G265" s="65">
        <v>21.58</v>
      </c>
      <c r="H265" s="66" t="s">
        <v>3247</v>
      </c>
      <c r="I265" s="64" t="s">
        <v>3312</v>
      </c>
      <c r="J265" s="67" t="s">
        <v>3428</v>
      </c>
      <c r="K265" s="65">
        <v>34033</v>
      </c>
      <c r="L265" s="65">
        <v>51049.17</v>
      </c>
    </row>
    <row r="266" spans="1:12" ht="21">
      <c r="A266" s="14">
        <v>264</v>
      </c>
      <c r="B266" s="62">
        <v>65</v>
      </c>
      <c r="C266" s="1" t="s">
        <v>721</v>
      </c>
      <c r="D266" s="9" t="s">
        <v>722</v>
      </c>
      <c r="E266" s="64" t="s">
        <v>3240</v>
      </c>
      <c r="F266" s="62"/>
      <c r="G266" s="65">
        <v>324.42</v>
      </c>
      <c r="H266" s="66" t="s">
        <v>3247</v>
      </c>
      <c r="I266" s="64" t="s">
        <v>3313</v>
      </c>
      <c r="J266" s="67" t="s">
        <v>3429</v>
      </c>
      <c r="K266" s="65">
        <v>272179</v>
      </c>
      <c r="L266" s="65">
        <v>408267.75</v>
      </c>
    </row>
    <row r="267" spans="1:12" ht="21">
      <c r="A267" s="14">
        <v>265</v>
      </c>
      <c r="B267" s="62">
        <v>66</v>
      </c>
      <c r="C267" s="1" t="s">
        <v>721</v>
      </c>
      <c r="D267" s="9" t="s">
        <v>722</v>
      </c>
      <c r="E267" s="64" t="s">
        <v>3240</v>
      </c>
      <c r="F267" s="62"/>
      <c r="G267" s="65">
        <v>79.17</v>
      </c>
      <c r="H267" s="66" t="s">
        <v>3247</v>
      </c>
      <c r="I267" s="64" t="s">
        <v>3314</v>
      </c>
      <c r="J267" s="67" t="s">
        <v>3430</v>
      </c>
      <c r="K267" s="65">
        <v>205993</v>
      </c>
      <c r="L267" s="65">
        <v>308989.18</v>
      </c>
    </row>
    <row r="268" spans="1:12" ht="21">
      <c r="A268" s="14">
        <v>266</v>
      </c>
      <c r="B268" s="62">
        <v>67</v>
      </c>
      <c r="C268" s="1" t="s">
        <v>721</v>
      </c>
      <c r="D268" s="9" t="s">
        <v>722</v>
      </c>
      <c r="E268" s="64" t="s">
        <v>3246</v>
      </c>
      <c r="F268" s="62"/>
      <c r="G268" s="65">
        <v>40</v>
      </c>
      <c r="H268" s="66" t="s">
        <v>3247</v>
      </c>
      <c r="I268" s="64" t="s">
        <v>3315</v>
      </c>
      <c r="J268" s="67" t="s">
        <v>3431</v>
      </c>
      <c r="K268" s="65">
        <v>78709</v>
      </c>
      <c r="L268" s="65">
        <v>118063.58</v>
      </c>
    </row>
    <row r="269" spans="1:12" ht="21">
      <c r="A269" s="14">
        <v>267</v>
      </c>
      <c r="B269" s="62">
        <v>68</v>
      </c>
      <c r="C269" s="1" t="s">
        <v>721</v>
      </c>
      <c r="D269" s="9" t="s">
        <v>722</v>
      </c>
      <c r="E269" s="64" t="s">
        <v>3245</v>
      </c>
      <c r="F269" s="62"/>
      <c r="G269" s="65">
        <v>109.83</v>
      </c>
      <c r="H269" s="66" t="s">
        <v>3247</v>
      </c>
      <c r="I269" s="64" t="s">
        <v>3316</v>
      </c>
      <c r="J269" s="67" t="s">
        <v>3432</v>
      </c>
      <c r="K269" s="65">
        <v>176139</v>
      </c>
      <c r="L269" s="65">
        <v>264208.65999999997</v>
      </c>
    </row>
    <row r="270" spans="1:12" ht="21">
      <c r="A270" s="14">
        <v>268</v>
      </c>
      <c r="B270" s="62">
        <v>69</v>
      </c>
      <c r="C270" s="1" t="s">
        <v>721</v>
      </c>
      <c r="D270" s="9" t="s">
        <v>722</v>
      </c>
      <c r="E270" s="64" t="s">
        <v>3237</v>
      </c>
      <c r="F270" s="62"/>
      <c r="G270" s="65">
        <v>0.5</v>
      </c>
      <c r="H270" s="66" t="s">
        <v>3247</v>
      </c>
      <c r="I270" s="64" t="s">
        <v>3317</v>
      </c>
      <c r="J270" s="67" t="s">
        <v>3433</v>
      </c>
      <c r="K270" s="65">
        <v>25553</v>
      </c>
      <c r="L270" s="65">
        <v>38329.5</v>
      </c>
    </row>
    <row r="271" spans="1:12" ht="21">
      <c r="A271" s="14">
        <v>269</v>
      </c>
      <c r="B271" s="62">
        <v>70</v>
      </c>
      <c r="C271" s="1" t="s">
        <v>721</v>
      </c>
      <c r="D271" s="9" t="s">
        <v>722</v>
      </c>
      <c r="E271" s="64" t="s">
        <v>3240</v>
      </c>
      <c r="F271" s="62"/>
      <c r="G271" s="65">
        <v>2</v>
      </c>
      <c r="H271" s="66" t="s">
        <v>3247</v>
      </c>
      <c r="I271" s="64" t="s">
        <v>3318</v>
      </c>
      <c r="J271" s="67" t="s">
        <v>3434</v>
      </c>
      <c r="K271" s="65">
        <v>6928</v>
      </c>
      <c r="L271" s="65">
        <v>10391.43</v>
      </c>
    </row>
    <row r="272" spans="1:12" ht="21">
      <c r="A272" s="14">
        <v>270</v>
      </c>
      <c r="B272" s="62">
        <v>71</v>
      </c>
      <c r="C272" s="1" t="s">
        <v>721</v>
      </c>
      <c r="D272" s="9" t="s">
        <v>722</v>
      </c>
      <c r="E272" s="64" t="s">
        <v>3240</v>
      </c>
      <c r="F272" s="62"/>
      <c r="G272" s="65">
        <v>6</v>
      </c>
      <c r="H272" s="66" t="s">
        <v>3247</v>
      </c>
      <c r="I272" s="64" t="s">
        <v>3319</v>
      </c>
      <c r="J272" s="67" t="s">
        <v>3435</v>
      </c>
      <c r="K272" s="65">
        <v>211304</v>
      </c>
      <c r="L272" s="65">
        <v>316956.5</v>
      </c>
    </row>
    <row r="273" spans="1:12" ht="21">
      <c r="A273" s="14">
        <v>271</v>
      </c>
      <c r="B273" s="62">
        <v>72</v>
      </c>
      <c r="C273" s="1" t="s">
        <v>721</v>
      </c>
      <c r="D273" s="9" t="s">
        <v>722</v>
      </c>
      <c r="E273" s="64" t="s">
        <v>3240</v>
      </c>
      <c r="F273" s="62"/>
      <c r="G273" s="65">
        <v>5</v>
      </c>
      <c r="H273" s="66" t="s">
        <v>3247</v>
      </c>
      <c r="I273" s="64" t="s">
        <v>3320</v>
      </c>
      <c r="J273" s="67" t="s">
        <v>3436</v>
      </c>
      <c r="K273" s="65">
        <v>16580</v>
      </c>
      <c r="L273" s="65">
        <v>24869.17</v>
      </c>
    </row>
    <row r="274" spans="1:12" ht="21">
      <c r="A274" s="14">
        <v>272</v>
      </c>
      <c r="B274" s="62">
        <v>73</v>
      </c>
      <c r="C274" s="1" t="s">
        <v>721</v>
      </c>
      <c r="D274" s="9" t="s">
        <v>722</v>
      </c>
      <c r="E274" s="64" t="s">
        <v>3240</v>
      </c>
      <c r="F274" s="62"/>
      <c r="G274" s="65">
        <v>21.67</v>
      </c>
      <c r="H274" s="66" t="s">
        <v>3247</v>
      </c>
      <c r="I274" s="64" t="s">
        <v>3321</v>
      </c>
      <c r="J274" s="67" t="s">
        <v>3436</v>
      </c>
      <c r="K274" s="65">
        <v>121056</v>
      </c>
      <c r="L274" s="65">
        <v>181585.01</v>
      </c>
    </row>
    <row r="275" spans="1:12" ht="21">
      <c r="A275" s="14">
        <v>273</v>
      </c>
      <c r="B275" s="62">
        <v>74</v>
      </c>
      <c r="C275" s="1" t="s">
        <v>721</v>
      </c>
      <c r="D275" s="9" t="s">
        <v>722</v>
      </c>
      <c r="E275" s="64" t="s">
        <v>3237</v>
      </c>
      <c r="F275" s="62"/>
      <c r="G275" s="65">
        <v>18</v>
      </c>
      <c r="H275" s="66" t="s">
        <v>3247</v>
      </c>
      <c r="I275" s="64" t="s">
        <v>3322</v>
      </c>
      <c r="J275" s="67" t="s">
        <v>3437</v>
      </c>
      <c r="K275" s="65">
        <v>289876</v>
      </c>
      <c r="L275" s="65">
        <v>434815</v>
      </c>
    </row>
    <row r="276" spans="1:12" ht="21">
      <c r="A276" s="14">
        <v>274</v>
      </c>
      <c r="B276" s="62">
        <v>75</v>
      </c>
      <c r="C276" s="1" t="s">
        <v>721</v>
      </c>
      <c r="D276" s="9" t="s">
        <v>722</v>
      </c>
      <c r="E276" s="64" t="s">
        <v>3237</v>
      </c>
      <c r="F276" s="62"/>
      <c r="G276" s="65">
        <v>2.67</v>
      </c>
      <c r="H276" s="66" t="s">
        <v>3247</v>
      </c>
      <c r="I276" s="64" t="s">
        <v>3323</v>
      </c>
      <c r="J276" s="67" t="s">
        <v>3438</v>
      </c>
      <c r="K276" s="65">
        <v>3616</v>
      </c>
      <c r="L276" s="65">
        <v>5424</v>
      </c>
    </row>
    <row r="277" spans="1:12" ht="21">
      <c r="A277" s="14">
        <v>275</v>
      </c>
      <c r="B277" s="62">
        <v>76</v>
      </c>
      <c r="C277" s="1" t="s">
        <v>721</v>
      </c>
      <c r="D277" s="9" t="s">
        <v>722</v>
      </c>
      <c r="E277" s="64" t="s">
        <v>3237</v>
      </c>
      <c r="F277" s="62"/>
      <c r="G277" s="65">
        <v>9</v>
      </c>
      <c r="H277" s="66" t="s">
        <v>3247</v>
      </c>
      <c r="I277" s="64" t="s">
        <v>3324</v>
      </c>
      <c r="J277" s="67" t="s">
        <v>3439</v>
      </c>
      <c r="K277" s="65">
        <v>204264</v>
      </c>
      <c r="L277" s="65">
        <v>306396</v>
      </c>
    </row>
    <row r="278" spans="1:12" ht="21">
      <c r="A278" s="14">
        <v>276</v>
      </c>
      <c r="B278" s="62">
        <v>77</v>
      </c>
      <c r="C278" s="1" t="s">
        <v>721</v>
      </c>
      <c r="D278" s="9" t="s">
        <v>722</v>
      </c>
      <c r="E278" s="64" t="s">
        <v>3240</v>
      </c>
      <c r="F278" s="62"/>
      <c r="G278" s="65">
        <v>21.92</v>
      </c>
      <c r="H278" s="66" t="s">
        <v>3247</v>
      </c>
      <c r="I278" s="64" t="s">
        <v>3325</v>
      </c>
      <c r="J278" s="67" t="s">
        <v>3440</v>
      </c>
      <c r="K278" s="65">
        <v>126881</v>
      </c>
      <c r="L278" s="65">
        <v>190321.79</v>
      </c>
    </row>
    <row r="279" spans="1:12" ht="21">
      <c r="A279" s="14">
        <v>277</v>
      </c>
      <c r="B279" s="62">
        <v>78</v>
      </c>
      <c r="C279" s="1" t="s">
        <v>721</v>
      </c>
      <c r="D279" s="9" t="s">
        <v>722</v>
      </c>
      <c r="E279" s="64" t="s">
        <v>3235</v>
      </c>
      <c r="F279" s="62"/>
      <c r="G279" s="65">
        <v>10</v>
      </c>
      <c r="H279" s="66" t="s">
        <v>3247</v>
      </c>
      <c r="I279" s="64" t="s">
        <v>3326</v>
      </c>
      <c r="J279" s="67" t="s">
        <v>3441</v>
      </c>
      <c r="K279" s="65">
        <v>17322</v>
      </c>
      <c r="L279" s="65">
        <v>25984</v>
      </c>
    </row>
    <row r="280" spans="1:12" ht="21">
      <c r="A280" s="14">
        <v>278</v>
      </c>
      <c r="B280" s="62">
        <v>79</v>
      </c>
      <c r="C280" s="1" t="s">
        <v>721</v>
      </c>
      <c r="D280" s="9" t="s">
        <v>722</v>
      </c>
      <c r="E280" s="64" t="s">
        <v>3244</v>
      </c>
      <c r="F280" s="62"/>
      <c r="G280" s="65">
        <v>20.67</v>
      </c>
      <c r="H280" s="66" t="s">
        <v>3247</v>
      </c>
      <c r="I280" s="64" t="s">
        <v>3327</v>
      </c>
      <c r="J280" s="67" t="s">
        <v>3442</v>
      </c>
      <c r="K280" s="65">
        <v>406534</v>
      </c>
      <c r="L280" s="65">
        <v>609801</v>
      </c>
    </row>
    <row r="281" spans="1:12" ht="21">
      <c r="A281" s="14">
        <v>279</v>
      </c>
      <c r="B281" s="62">
        <v>80</v>
      </c>
      <c r="C281" s="1" t="s">
        <v>721</v>
      </c>
      <c r="D281" s="9" t="s">
        <v>722</v>
      </c>
      <c r="E281" s="64" t="s">
        <v>3244</v>
      </c>
      <c r="F281" s="62"/>
      <c r="G281" s="65">
        <v>50</v>
      </c>
      <c r="H281" s="66" t="s">
        <v>3247</v>
      </c>
      <c r="I281" s="64" t="s">
        <v>3328</v>
      </c>
      <c r="J281" s="67" t="s">
        <v>3442</v>
      </c>
      <c r="K281" s="65">
        <v>983550</v>
      </c>
      <c r="L281" s="65">
        <v>1475325</v>
      </c>
    </row>
    <row r="282" spans="1:12" ht="21">
      <c r="A282" s="14">
        <v>280</v>
      </c>
      <c r="B282" s="62">
        <v>81</v>
      </c>
      <c r="C282" s="1" t="s">
        <v>721</v>
      </c>
      <c r="D282" s="9" t="s">
        <v>722</v>
      </c>
      <c r="E282" s="64" t="s">
        <v>3240</v>
      </c>
      <c r="F282" s="62"/>
      <c r="G282" s="65">
        <v>24</v>
      </c>
      <c r="H282" s="66" t="s">
        <v>3247</v>
      </c>
      <c r="I282" s="64" t="s">
        <v>3329</v>
      </c>
      <c r="J282" s="67" t="s">
        <v>3443</v>
      </c>
      <c r="K282" s="65">
        <v>58354</v>
      </c>
      <c r="L282" s="65">
        <v>87531</v>
      </c>
    </row>
    <row r="283" spans="1:12" ht="21">
      <c r="A283" s="14">
        <v>281</v>
      </c>
      <c r="B283" s="62">
        <v>82</v>
      </c>
      <c r="C283" s="1" t="s">
        <v>721</v>
      </c>
      <c r="D283" s="9" t="s">
        <v>722</v>
      </c>
      <c r="E283" s="64" t="s">
        <v>3240</v>
      </c>
      <c r="F283" s="62"/>
      <c r="G283" s="65">
        <v>13.33</v>
      </c>
      <c r="H283" s="66" t="s">
        <v>3247</v>
      </c>
      <c r="I283" s="64" t="s">
        <v>3330</v>
      </c>
      <c r="J283" s="67" t="s">
        <v>3444</v>
      </c>
      <c r="K283" s="65">
        <v>87286</v>
      </c>
      <c r="L283" s="65">
        <v>130928.67</v>
      </c>
    </row>
    <row r="284" spans="1:12" ht="21">
      <c r="A284" s="14">
        <v>282</v>
      </c>
      <c r="B284" s="62">
        <v>83</v>
      </c>
      <c r="C284" s="1" t="s">
        <v>721</v>
      </c>
      <c r="D284" s="9" t="s">
        <v>722</v>
      </c>
      <c r="E284" s="64" t="s">
        <v>3240</v>
      </c>
      <c r="F284" s="62"/>
      <c r="G284" s="65">
        <v>4</v>
      </c>
      <c r="H284" s="66" t="s">
        <v>3247</v>
      </c>
      <c r="I284" s="64" t="s">
        <v>3331</v>
      </c>
      <c r="J284" s="67" t="s">
        <v>3445</v>
      </c>
      <c r="K284" s="65">
        <v>31092</v>
      </c>
      <c r="L284" s="65">
        <v>46638</v>
      </c>
    </row>
    <row r="285" spans="1:12" ht="21">
      <c r="A285" s="14">
        <v>283</v>
      </c>
      <c r="B285" s="62">
        <v>84</v>
      </c>
      <c r="C285" s="1" t="s">
        <v>721</v>
      </c>
      <c r="D285" s="9" t="s">
        <v>722</v>
      </c>
      <c r="E285" s="64" t="s">
        <v>3237</v>
      </c>
      <c r="F285" s="62"/>
      <c r="G285" s="65">
        <v>35</v>
      </c>
      <c r="H285" s="66" t="s">
        <v>3247</v>
      </c>
      <c r="I285" s="64" t="s">
        <v>3332</v>
      </c>
      <c r="J285" s="67" t="s">
        <v>3446</v>
      </c>
      <c r="K285" s="65">
        <v>297150</v>
      </c>
      <c r="L285" s="65">
        <v>445725</v>
      </c>
    </row>
    <row r="286" spans="1:12" ht="21">
      <c r="A286" s="14">
        <v>284</v>
      </c>
      <c r="B286" s="62">
        <v>85</v>
      </c>
      <c r="C286" s="1" t="s">
        <v>721</v>
      </c>
      <c r="D286" s="9" t="s">
        <v>722</v>
      </c>
      <c r="E286" s="64" t="s">
        <v>3240</v>
      </c>
      <c r="F286" s="62"/>
      <c r="G286" s="65">
        <v>14</v>
      </c>
      <c r="H286" s="66" t="s">
        <v>3247</v>
      </c>
      <c r="I286" s="64" t="s">
        <v>3333</v>
      </c>
      <c r="J286" s="67" t="s">
        <v>3447</v>
      </c>
      <c r="K286" s="65">
        <v>30521</v>
      </c>
      <c r="L286" s="65">
        <v>45782</v>
      </c>
    </row>
    <row r="287" spans="1:12" ht="21">
      <c r="A287" s="14">
        <v>285</v>
      </c>
      <c r="B287" s="62">
        <v>86</v>
      </c>
      <c r="C287" s="1" t="s">
        <v>721</v>
      </c>
      <c r="D287" s="9" t="s">
        <v>722</v>
      </c>
      <c r="E287" s="64" t="s">
        <v>3245</v>
      </c>
      <c r="F287" s="62"/>
      <c r="G287" s="65">
        <v>55</v>
      </c>
      <c r="H287" s="66" t="s">
        <v>3247</v>
      </c>
      <c r="I287" s="64" t="s">
        <v>3334</v>
      </c>
      <c r="J287" s="67" t="s">
        <v>3448</v>
      </c>
      <c r="K287" s="65">
        <v>68371</v>
      </c>
      <c r="L287" s="65">
        <v>102556.45</v>
      </c>
    </row>
    <row r="288" spans="1:12" ht="21">
      <c r="A288" s="14">
        <v>286</v>
      </c>
      <c r="B288" s="62">
        <v>87</v>
      </c>
      <c r="C288" s="1" t="s">
        <v>721</v>
      </c>
      <c r="D288" s="9" t="s">
        <v>722</v>
      </c>
      <c r="E288" s="64" t="s">
        <v>3235</v>
      </c>
      <c r="F288" s="62"/>
      <c r="G288" s="65">
        <v>20</v>
      </c>
      <c r="H288" s="66" t="s">
        <v>3247</v>
      </c>
      <c r="I288" s="64" t="s">
        <v>3335</v>
      </c>
      <c r="J288" s="67" t="s">
        <v>3449</v>
      </c>
      <c r="K288" s="65">
        <v>54045</v>
      </c>
      <c r="L288" s="65">
        <v>81068</v>
      </c>
    </row>
    <row r="289" spans="1:12" ht="21">
      <c r="A289" s="14">
        <v>287</v>
      </c>
      <c r="B289" s="62">
        <v>88</v>
      </c>
      <c r="C289" s="1" t="s">
        <v>721</v>
      </c>
      <c r="D289" s="9" t="s">
        <v>722</v>
      </c>
      <c r="E289" s="64" t="s">
        <v>3240</v>
      </c>
      <c r="F289" s="62"/>
      <c r="G289" s="65">
        <v>8.5</v>
      </c>
      <c r="H289" s="66" t="s">
        <v>3247</v>
      </c>
      <c r="I289" s="64" t="s">
        <v>3336</v>
      </c>
      <c r="J289" s="67" t="s">
        <v>3450</v>
      </c>
      <c r="K289" s="65">
        <v>48327</v>
      </c>
      <c r="L289" s="65">
        <v>72490.55</v>
      </c>
    </row>
    <row r="290" spans="1:12" ht="21">
      <c r="A290" s="14">
        <v>288</v>
      </c>
      <c r="B290" s="62">
        <v>89</v>
      </c>
      <c r="C290" s="1" t="s">
        <v>721</v>
      </c>
      <c r="D290" s="9" t="s">
        <v>722</v>
      </c>
      <c r="E290" s="64" t="s">
        <v>3235</v>
      </c>
      <c r="F290" s="62"/>
      <c r="G290" s="65">
        <v>14</v>
      </c>
      <c r="H290" s="66" t="s">
        <v>3247</v>
      </c>
      <c r="I290" s="64" t="s">
        <v>3337</v>
      </c>
      <c r="J290" s="67" t="s">
        <v>3451</v>
      </c>
      <c r="K290" s="65">
        <v>44139</v>
      </c>
      <c r="L290" s="65">
        <v>66208.52</v>
      </c>
    </row>
    <row r="291" spans="1:12" ht="21">
      <c r="A291" s="14">
        <v>289</v>
      </c>
      <c r="B291" s="62">
        <v>90</v>
      </c>
      <c r="C291" s="1" t="s">
        <v>721</v>
      </c>
      <c r="D291" s="9" t="s">
        <v>722</v>
      </c>
      <c r="E291" s="64" t="s">
        <v>3237</v>
      </c>
      <c r="F291" s="62"/>
      <c r="G291" s="65">
        <v>9.67</v>
      </c>
      <c r="H291" s="66" t="s">
        <v>3247</v>
      </c>
      <c r="I291" s="64" t="s">
        <v>3338</v>
      </c>
      <c r="J291" s="67" t="s">
        <v>3452</v>
      </c>
      <c r="K291" s="65">
        <v>109369</v>
      </c>
      <c r="L291" s="65">
        <v>164053</v>
      </c>
    </row>
    <row r="292" spans="1:12" ht="21">
      <c r="A292" s="14">
        <v>290</v>
      </c>
      <c r="B292" s="62">
        <v>91</v>
      </c>
      <c r="C292" s="1" t="s">
        <v>721</v>
      </c>
      <c r="D292" s="9" t="s">
        <v>722</v>
      </c>
      <c r="E292" s="64" t="s">
        <v>3243</v>
      </c>
      <c r="F292" s="62"/>
      <c r="G292" s="65">
        <v>16.04</v>
      </c>
      <c r="H292" s="66" t="s">
        <v>3247</v>
      </c>
      <c r="I292" s="64" t="s">
        <v>3339</v>
      </c>
      <c r="J292" s="67" t="s">
        <v>3453</v>
      </c>
      <c r="K292" s="65">
        <v>39842</v>
      </c>
      <c r="L292" s="65">
        <v>59764</v>
      </c>
    </row>
    <row r="293" spans="1:12" ht="21">
      <c r="A293" s="14">
        <v>291</v>
      </c>
      <c r="B293" s="62">
        <v>92</v>
      </c>
      <c r="C293" s="1" t="s">
        <v>721</v>
      </c>
      <c r="D293" s="9" t="s">
        <v>722</v>
      </c>
      <c r="E293" s="64" t="s">
        <v>3237</v>
      </c>
      <c r="F293" s="62"/>
      <c r="G293" s="65">
        <v>8.17</v>
      </c>
      <c r="H293" s="66" t="s">
        <v>3247</v>
      </c>
      <c r="I293" s="64" t="s">
        <v>3340</v>
      </c>
      <c r="J293" s="67" t="s">
        <v>3454</v>
      </c>
      <c r="K293" s="65">
        <v>50282</v>
      </c>
      <c r="L293" s="65">
        <v>75422.429999999993</v>
      </c>
    </row>
    <row r="294" spans="1:12" ht="21">
      <c r="A294" s="14">
        <v>292</v>
      </c>
      <c r="B294" s="62">
        <v>93</v>
      </c>
      <c r="C294" s="1" t="s">
        <v>721</v>
      </c>
      <c r="D294" s="9" t="s">
        <v>722</v>
      </c>
      <c r="E294" s="64" t="s">
        <v>3240</v>
      </c>
      <c r="F294" s="62"/>
      <c r="G294" s="65">
        <v>22.75</v>
      </c>
      <c r="H294" s="66" t="s">
        <v>3247</v>
      </c>
      <c r="I294" s="64" t="s">
        <v>3341</v>
      </c>
      <c r="J294" s="67" t="s">
        <v>3455</v>
      </c>
      <c r="K294" s="65">
        <v>55491</v>
      </c>
      <c r="L294" s="65">
        <v>83237.119999999995</v>
      </c>
    </row>
    <row r="295" spans="1:12" ht="21">
      <c r="A295" s="14">
        <v>293</v>
      </c>
      <c r="B295" s="62">
        <v>94</v>
      </c>
      <c r="C295" s="1" t="s">
        <v>721</v>
      </c>
      <c r="D295" s="9" t="s">
        <v>722</v>
      </c>
      <c r="E295" s="64" t="s">
        <v>3240</v>
      </c>
      <c r="F295" s="62"/>
      <c r="G295" s="65">
        <v>37</v>
      </c>
      <c r="H295" s="66" t="s">
        <v>3247</v>
      </c>
      <c r="I295" s="64" t="s">
        <v>3342</v>
      </c>
      <c r="J295" s="67" t="s">
        <v>3456</v>
      </c>
      <c r="K295" s="65">
        <v>413339</v>
      </c>
      <c r="L295" s="65">
        <v>620008.4</v>
      </c>
    </row>
    <row r="296" spans="1:12" ht="21">
      <c r="A296" s="14">
        <v>294</v>
      </c>
      <c r="B296" s="62">
        <v>95</v>
      </c>
      <c r="C296" s="1" t="s">
        <v>721</v>
      </c>
      <c r="D296" s="9" t="s">
        <v>722</v>
      </c>
      <c r="E296" s="64" t="s">
        <v>3246</v>
      </c>
      <c r="F296" s="62"/>
      <c r="G296" s="65">
        <v>8.25</v>
      </c>
      <c r="H296" s="66" t="s">
        <v>3247</v>
      </c>
      <c r="I296" s="64" t="s">
        <v>3343</v>
      </c>
      <c r="J296" s="67" t="s">
        <v>3457</v>
      </c>
      <c r="K296" s="65">
        <v>22637</v>
      </c>
      <c r="L296" s="65">
        <v>33956.15</v>
      </c>
    </row>
    <row r="297" spans="1:12" ht="21">
      <c r="A297" s="14">
        <v>295</v>
      </c>
      <c r="B297" s="62">
        <v>96</v>
      </c>
      <c r="C297" s="1" t="s">
        <v>721</v>
      </c>
      <c r="D297" s="9" t="s">
        <v>722</v>
      </c>
      <c r="E297" s="64" t="s">
        <v>3240</v>
      </c>
      <c r="F297" s="62"/>
      <c r="G297" s="65">
        <v>52.5</v>
      </c>
      <c r="H297" s="66" t="s">
        <v>3247</v>
      </c>
      <c r="I297" s="64" t="s">
        <v>3344</v>
      </c>
      <c r="J297" s="67" t="s">
        <v>3458</v>
      </c>
      <c r="K297" s="65">
        <v>43748</v>
      </c>
      <c r="L297" s="65">
        <v>65622.38</v>
      </c>
    </row>
    <row r="298" spans="1:12" ht="21">
      <c r="A298" s="14">
        <v>296</v>
      </c>
      <c r="B298" s="62">
        <v>97</v>
      </c>
      <c r="C298" s="1" t="s">
        <v>721</v>
      </c>
      <c r="D298" s="9" t="s">
        <v>722</v>
      </c>
      <c r="E298" s="64" t="s">
        <v>3240</v>
      </c>
      <c r="F298" s="62"/>
      <c r="G298" s="65">
        <v>334.16999999999996</v>
      </c>
      <c r="H298" s="66" t="s">
        <v>3247</v>
      </c>
      <c r="I298" s="64" t="s">
        <v>3345</v>
      </c>
      <c r="J298" s="67" t="s">
        <v>3459</v>
      </c>
      <c r="K298" s="65">
        <v>856840</v>
      </c>
      <c r="L298" s="65">
        <v>1285259.27</v>
      </c>
    </row>
    <row r="299" spans="1:12" ht="21">
      <c r="A299" s="14">
        <v>297</v>
      </c>
      <c r="B299" s="62">
        <v>98</v>
      </c>
      <c r="C299" s="1" t="s">
        <v>721</v>
      </c>
      <c r="D299" s="9" t="s">
        <v>722</v>
      </c>
      <c r="E299" s="64" t="s">
        <v>3240</v>
      </c>
      <c r="F299" s="62"/>
      <c r="G299" s="65">
        <v>37</v>
      </c>
      <c r="H299" s="66" t="s">
        <v>3247</v>
      </c>
      <c r="I299" s="64" t="s">
        <v>3346</v>
      </c>
      <c r="J299" s="67" t="s">
        <v>3460</v>
      </c>
      <c r="K299" s="65">
        <v>140451</v>
      </c>
      <c r="L299" s="65">
        <v>210676.28</v>
      </c>
    </row>
    <row r="300" spans="1:12" ht="21">
      <c r="A300" s="14">
        <v>298</v>
      </c>
      <c r="B300" s="62">
        <v>99</v>
      </c>
      <c r="C300" s="1" t="s">
        <v>721</v>
      </c>
      <c r="D300" s="9" t="s">
        <v>722</v>
      </c>
      <c r="E300" s="64" t="s">
        <v>3240</v>
      </c>
      <c r="F300" s="62"/>
      <c r="G300" s="65">
        <v>4.5</v>
      </c>
      <c r="H300" s="66" t="s">
        <v>3247</v>
      </c>
      <c r="I300" s="64" t="s">
        <v>3347</v>
      </c>
      <c r="J300" s="67" t="s">
        <v>3459</v>
      </c>
      <c r="K300" s="65">
        <v>30866</v>
      </c>
      <c r="L300" s="65">
        <v>46299.15</v>
      </c>
    </row>
    <row r="301" spans="1:12" ht="21">
      <c r="A301" s="14">
        <v>299</v>
      </c>
      <c r="B301" s="62">
        <v>100</v>
      </c>
      <c r="C301" s="1" t="s">
        <v>721</v>
      </c>
      <c r="D301" s="9" t="s">
        <v>722</v>
      </c>
      <c r="E301" s="64" t="s">
        <v>3243</v>
      </c>
      <c r="F301" s="62"/>
      <c r="G301" s="65">
        <v>7</v>
      </c>
      <c r="H301" s="66" t="s">
        <v>3247</v>
      </c>
      <c r="I301" s="64" t="s">
        <v>3348</v>
      </c>
      <c r="J301" s="67" t="s">
        <v>3461</v>
      </c>
      <c r="K301" s="65">
        <v>33861</v>
      </c>
      <c r="L301" s="65">
        <v>50791.519999999997</v>
      </c>
    </row>
    <row r="302" spans="1:12" ht="21">
      <c r="A302" s="14">
        <v>300</v>
      </c>
      <c r="B302" s="62">
        <v>101</v>
      </c>
      <c r="C302" s="1" t="s">
        <v>721</v>
      </c>
      <c r="D302" s="9" t="s">
        <v>722</v>
      </c>
      <c r="E302" s="64" t="s">
        <v>3237</v>
      </c>
      <c r="F302" s="62"/>
      <c r="G302" s="65">
        <v>2.83</v>
      </c>
      <c r="H302" s="66" t="s">
        <v>3247</v>
      </c>
      <c r="I302" s="64" t="s">
        <v>3349</v>
      </c>
      <c r="J302" s="67" t="s">
        <v>3462</v>
      </c>
      <c r="K302" s="65">
        <v>24378</v>
      </c>
      <c r="L302" s="65">
        <v>36567</v>
      </c>
    </row>
    <row r="303" spans="1:12" ht="21">
      <c r="A303" s="14">
        <v>301</v>
      </c>
      <c r="B303" s="62">
        <v>102</v>
      </c>
      <c r="C303" s="1" t="s">
        <v>721</v>
      </c>
      <c r="D303" s="9" t="s">
        <v>722</v>
      </c>
      <c r="E303" s="64" t="s">
        <v>3240</v>
      </c>
      <c r="F303" s="62"/>
      <c r="G303" s="65">
        <v>24.5</v>
      </c>
      <c r="H303" s="66" t="s">
        <v>3247</v>
      </c>
      <c r="I303" s="64" t="s">
        <v>3350</v>
      </c>
      <c r="J303" s="67" t="s">
        <v>3463</v>
      </c>
      <c r="K303" s="65">
        <v>46675</v>
      </c>
      <c r="L303" s="65">
        <v>70011.929999999993</v>
      </c>
    </row>
    <row r="304" spans="1:12" ht="21">
      <c r="A304" s="14">
        <v>302</v>
      </c>
      <c r="B304" s="62">
        <v>103</v>
      </c>
      <c r="C304" s="1" t="s">
        <v>721</v>
      </c>
      <c r="D304" s="9" t="s">
        <v>722</v>
      </c>
      <c r="E304" s="64" t="s">
        <v>3237</v>
      </c>
      <c r="F304" s="62"/>
      <c r="G304" s="65">
        <v>5</v>
      </c>
      <c r="H304" s="66" t="s">
        <v>3247</v>
      </c>
      <c r="I304" s="64" t="s">
        <v>3351</v>
      </c>
      <c r="J304" s="67" t="s">
        <v>3464</v>
      </c>
      <c r="K304" s="65">
        <v>43020</v>
      </c>
      <c r="L304" s="65">
        <v>64530</v>
      </c>
    </row>
    <row r="305" spans="1:12" ht="21">
      <c r="A305" s="14">
        <v>303</v>
      </c>
      <c r="B305" s="62">
        <v>104</v>
      </c>
      <c r="C305" s="1" t="s">
        <v>721</v>
      </c>
      <c r="D305" s="9" t="s">
        <v>722</v>
      </c>
      <c r="E305" s="64" t="s">
        <v>3240</v>
      </c>
      <c r="F305" s="62"/>
      <c r="G305" s="65">
        <v>23</v>
      </c>
      <c r="H305" s="66" t="s">
        <v>3247</v>
      </c>
      <c r="I305" s="64" t="s">
        <v>3352</v>
      </c>
      <c r="J305" s="67" t="s">
        <v>3465</v>
      </c>
      <c r="K305" s="65">
        <v>93204</v>
      </c>
      <c r="L305" s="65">
        <v>139806</v>
      </c>
    </row>
    <row r="306" spans="1:12" ht="21">
      <c r="A306" s="14">
        <v>304</v>
      </c>
      <c r="B306" s="62">
        <v>105</v>
      </c>
      <c r="C306" s="1" t="s">
        <v>721</v>
      </c>
      <c r="D306" s="9" t="s">
        <v>722</v>
      </c>
      <c r="E306" s="64" t="s">
        <v>3240</v>
      </c>
      <c r="F306" s="62"/>
      <c r="G306" s="65">
        <v>14.83</v>
      </c>
      <c r="H306" s="66" t="s">
        <v>3247</v>
      </c>
      <c r="I306" s="64" t="s">
        <v>3353</v>
      </c>
      <c r="J306" s="67" t="s">
        <v>3466</v>
      </c>
      <c r="K306" s="65">
        <v>95561</v>
      </c>
      <c r="L306" s="65">
        <v>143341</v>
      </c>
    </row>
    <row r="307" spans="1:12" ht="21">
      <c r="A307" s="14">
        <v>305</v>
      </c>
      <c r="B307" s="62">
        <v>106</v>
      </c>
      <c r="C307" s="1" t="s">
        <v>721</v>
      </c>
      <c r="D307" s="9" t="s">
        <v>722</v>
      </c>
      <c r="E307" s="64" t="s">
        <v>3246</v>
      </c>
      <c r="F307" s="62"/>
      <c r="G307" s="65">
        <v>12</v>
      </c>
      <c r="H307" s="66" t="s">
        <v>3247</v>
      </c>
      <c r="I307" s="64" t="s">
        <v>3354</v>
      </c>
      <c r="J307" s="67" t="s">
        <v>3467</v>
      </c>
      <c r="K307" s="65">
        <v>108511</v>
      </c>
      <c r="L307" s="65">
        <v>162767.20000000001</v>
      </c>
    </row>
    <row r="308" spans="1:12" ht="21">
      <c r="A308" s="14">
        <v>306</v>
      </c>
      <c r="B308" s="62">
        <v>107</v>
      </c>
      <c r="C308" s="1" t="s">
        <v>721</v>
      </c>
      <c r="D308" s="9" t="s">
        <v>722</v>
      </c>
      <c r="E308" s="64" t="s">
        <v>3246</v>
      </c>
      <c r="F308" s="62"/>
      <c r="G308" s="65">
        <v>0.17</v>
      </c>
      <c r="H308" s="66" t="s">
        <v>3247</v>
      </c>
      <c r="I308" s="64" t="s">
        <v>3355</v>
      </c>
      <c r="J308" s="67" t="s">
        <v>3468</v>
      </c>
      <c r="K308" s="65">
        <v>212</v>
      </c>
      <c r="L308" s="65">
        <v>318.05</v>
      </c>
    </row>
    <row r="309" spans="1:12" ht="21">
      <c r="A309" s="14">
        <v>307</v>
      </c>
      <c r="B309" s="62">
        <v>108</v>
      </c>
      <c r="C309" s="1" t="s">
        <v>721</v>
      </c>
      <c r="D309" s="9" t="s">
        <v>722</v>
      </c>
      <c r="E309" s="64" t="s">
        <v>3246</v>
      </c>
      <c r="F309" s="62"/>
      <c r="G309" s="65">
        <v>0.33</v>
      </c>
      <c r="H309" s="66" t="s">
        <v>3247</v>
      </c>
      <c r="I309" s="64" t="s">
        <v>3356</v>
      </c>
      <c r="J309" s="67" t="s">
        <v>3469</v>
      </c>
      <c r="K309" s="65">
        <v>3128</v>
      </c>
      <c r="L309" s="65">
        <v>4692.43</v>
      </c>
    </row>
    <row r="310" spans="1:12" ht="21">
      <c r="A310" s="14">
        <v>308</v>
      </c>
      <c r="B310" s="62">
        <v>109</v>
      </c>
      <c r="C310" s="1" t="s">
        <v>721</v>
      </c>
      <c r="D310" s="9" t="s">
        <v>722</v>
      </c>
      <c r="E310" s="64" t="s">
        <v>3237</v>
      </c>
      <c r="F310" s="62"/>
      <c r="G310" s="65">
        <v>9</v>
      </c>
      <c r="H310" s="66" t="s">
        <v>3247</v>
      </c>
      <c r="I310" s="64" t="s">
        <v>3357</v>
      </c>
      <c r="J310" s="67" t="s">
        <v>3470</v>
      </c>
      <c r="K310" s="65">
        <v>123336</v>
      </c>
      <c r="L310" s="65">
        <v>185004</v>
      </c>
    </row>
    <row r="311" spans="1:12" ht="21">
      <c r="A311" s="14">
        <v>309</v>
      </c>
      <c r="B311" s="62">
        <v>110</v>
      </c>
      <c r="C311" s="1" t="s">
        <v>721</v>
      </c>
      <c r="D311" s="9" t="s">
        <v>722</v>
      </c>
      <c r="E311" s="64" t="s">
        <v>3243</v>
      </c>
      <c r="F311" s="62"/>
      <c r="G311" s="65">
        <v>3</v>
      </c>
      <c r="H311" s="66" t="s">
        <v>3247</v>
      </c>
      <c r="I311" s="64" t="s">
        <v>3358</v>
      </c>
      <c r="J311" s="67" t="s">
        <v>3471</v>
      </c>
      <c r="K311" s="65">
        <v>23697</v>
      </c>
      <c r="L311" s="65">
        <v>35544.75</v>
      </c>
    </row>
    <row r="312" spans="1:12" ht="21">
      <c r="A312" s="14">
        <v>310</v>
      </c>
      <c r="B312" s="62">
        <v>111</v>
      </c>
      <c r="C312" s="1" t="s">
        <v>721</v>
      </c>
      <c r="D312" s="9" t="s">
        <v>722</v>
      </c>
      <c r="E312" s="64" t="s">
        <v>3243</v>
      </c>
      <c r="F312" s="62"/>
      <c r="G312" s="65">
        <v>4.92</v>
      </c>
      <c r="H312" s="66" t="s">
        <v>3247</v>
      </c>
      <c r="I312" s="64" t="s">
        <v>3359</v>
      </c>
      <c r="J312" s="67" t="s">
        <v>3472</v>
      </c>
      <c r="K312" s="65">
        <v>27387</v>
      </c>
      <c r="L312" s="65">
        <v>41080.720000000001</v>
      </c>
    </row>
    <row r="313" spans="1:12" ht="21">
      <c r="A313" s="14">
        <v>311</v>
      </c>
      <c r="B313" s="62">
        <v>112</v>
      </c>
      <c r="C313" s="1" t="s">
        <v>721</v>
      </c>
      <c r="D313" s="9" t="s">
        <v>722</v>
      </c>
      <c r="E313" s="64" t="s">
        <v>3235</v>
      </c>
      <c r="F313" s="62"/>
      <c r="G313" s="65">
        <v>0.5</v>
      </c>
      <c r="H313" s="66" t="s">
        <v>3247</v>
      </c>
      <c r="I313" s="64" t="s">
        <v>3360</v>
      </c>
      <c r="J313" s="67" t="s">
        <v>3473</v>
      </c>
      <c r="K313" s="65">
        <v>9840</v>
      </c>
      <c r="L313" s="65">
        <v>14760.5</v>
      </c>
    </row>
    <row r="314" spans="1:12" ht="21">
      <c r="A314" s="14">
        <v>312</v>
      </c>
      <c r="B314" s="62">
        <v>113</v>
      </c>
      <c r="C314" s="1" t="s">
        <v>721</v>
      </c>
      <c r="D314" s="9" t="s">
        <v>722</v>
      </c>
      <c r="E314" s="64" t="s">
        <v>3240</v>
      </c>
      <c r="F314" s="62"/>
      <c r="G314" s="65">
        <v>42.5</v>
      </c>
      <c r="H314" s="66" t="s">
        <v>3247</v>
      </c>
      <c r="I314" s="64" t="s">
        <v>3361</v>
      </c>
      <c r="J314" s="67" t="s">
        <v>3474</v>
      </c>
      <c r="K314" s="65">
        <v>139535</v>
      </c>
      <c r="L314" s="65">
        <v>209303</v>
      </c>
    </row>
    <row r="315" spans="1:12" ht="21">
      <c r="A315" s="14">
        <v>313</v>
      </c>
      <c r="B315" s="62">
        <v>114</v>
      </c>
      <c r="C315" s="1" t="s">
        <v>721</v>
      </c>
      <c r="D315" s="9" t="s">
        <v>722</v>
      </c>
      <c r="E315" s="64" t="s">
        <v>3240</v>
      </c>
      <c r="F315" s="62"/>
      <c r="G315" s="65">
        <v>1.33</v>
      </c>
      <c r="H315" s="66" t="s">
        <v>3247</v>
      </c>
      <c r="I315" s="64" t="s">
        <v>3362</v>
      </c>
      <c r="J315" s="67" t="s">
        <v>3475</v>
      </c>
      <c r="K315" s="65">
        <v>2755</v>
      </c>
      <c r="L315" s="65">
        <v>4133</v>
      </c>
    </row>
    <row r="316" spans="1:12" ht="21">
      <c r="A316" s="14">
        <v>314</v>
      </c>
      <c r="B316" s="62">
        <v>115</v>
      </c>
      <c r="C316" s="1" t="s">
        <v>721</v>
      </c>
      <c r="D316" s="9" t="s">
        <v>722</v>
      </c>
      <c r="E316" s="64" t="s">
        <v>3235</v>
      </c>
      <c r="F316" s="62"/>
      <c r="G316" s="65">
        <v>10</v>
      </c>
      <c r="H316" s="66" t="s">
        <v>3247</v>
      </c>
      <c r="I316" s="64" t="s">
        <v>3363</v>
      </c>
      <c r="J316" s="67" t="s">
        <v>3476</v>
      </c>
      <c r="K316" s="65">
        <v>37747</v>
      </c>
      <c r="L316" s="65">
        <v>56621</v>
      </c>
    </row>
    <row r="317" spans="1:12" ht="21">
      <c r="A317" s="14">
        <v>315</v>
      </c>
      <c r="B317" s="62">
        <v>116</v>
      </c>
      <c r="C317" s="1" t="s">
        <v>721</v>
      </c>
      <c r="D317" s="9" t="s">
        <v>722</v>
      </c>
      <c r="E317" s="64" t="s">
        <v>3240</v>
      </c>
      <c r="F317" s="62"/>
      <c r="G317" s="65">
        <v>26</v>
      </c>
      <c r="H317" s="66" t="s">
        <v>3247</v>
      </c>
      <c r="I317" s="64" t="s">
        <v>3364</v>
      </c>
      <c r="J317" s="67" t="s">
        <v>3477</v>
      </c>
      <c r="K317" s="65">
        <v>42172</v>
      </c>
      <c r="L317" s="65">
        <v>63257</v>
      </c>
    </row>
    <row r="318" spans="1:12" ht="21">
      <c r="A318" s="14">
        <v>316</v>
      </c>
      <c r="B318" s="62">
        <v>117</v>
      </c>
      <c r="C318" s="1" t="s">
        <v>721</v>
      </c>
      <c r="D318" s="9" t="s">
        <v>722</v>
      </c>
      <c r="E318" s="64" t="s">
        <v>3243</v>
      </c>
      <c r="F318" s="62"/>
      <c r="G318" s="65">
        <v>9</v>
      </c>
      <c r="H318" s="66" t="s">
        <v>3247</v>
      </c>
      <c r="I318" s="64" t="s">
        <v>3365</v>
      </c>
      <c r="J318" s="67" t="s">
        <v>3478</v>
      </c>
      <c r="K318" s="65">
        <v>30669</v>
      </c>
      <c r="L318" s="65">
        <v>46004.800000000003</v>
      </c>
    </row>
    <row r="319" spans="1:12" ht="21">
      <c r="A319" s="14">
        <v>317</v>
      </c>
      <c r="B319" s="62">
        <v>118</v>
      </c>
      <c r="C319" s="1" t="s">
        <v>721</v>
      </c>
      <c r="D319" s="9" t="s">
        <v>722</v>
      </c>
      <c r="E319" s="64" t="s">
        <v>3243</v>
      </c>
      <c r="F319" s="62"/>
      <c r="G319" s="65">
        <v>3.83</v>
      </c>
      <c r="H319" s="66" t="s">
        <v>3247</v>
      </c>
      <c r="I319" s="64" t="s">
        <v>3366</v>
      </c>
      <c r="J319" s="67" t="s">
        <v>3479</v>
      </c>
      <c r="K319" s="65">
        <v>88211</v>
      </c>
      <c r="L319" s="65">
        <v>132316.44</v>
      </c>
    </row>
    <row r="320" spans="1:12" ht="45">
      <c r="A320" s="14">
        <v>318</v>
      </c>
      <c r="B320" s="62">
        <v>1</v>
      </c>
      <c r="C320" s="62" t="s">
        <v>723</v>
      </c>
      <c r="D320" s="62" t="s">
        <v>724</v>
      </c>
      <c r="E320" s="62" t="s">
        <v>2903</v>
      </c>
      <c r="F320" s="62" t="s">
        <v>2904</v>
      </c>
      <c r="G320" s="62" t="s">
        <v>2955</v>
      </c>
      <c r="H320" s="62">
        <v>1304</v>
      </c>
      <c r="I320" s="62" t="s">
        <v>2963</v>
      </c>
      <c r="J320" s="62" t="s">
        <v>3101</v>
      </c>
      <c r="K320" s="62">
        <v>1485230.4166666667</v>
      </c>
      <c r="L320" s="62">
        <v>736614.9331944444</v>
      </c>
    </row>
    <row r="321" spans="1:12" ht="45">
      <c r="A321" s="14">
        <v>319</v>
      </c>
      <c r="B321" s="62">
        <v>2</v>
      </c>
      <c r="C321" s="62" t="s">
        <v>723</v>
      </c>
      <c r="D321" s="62" t="s">
        <v>724</v>
      </c>
      <c r="E321" s="62" t="s">
        <v>2905</v>
      </c>
      <c r="F321" s="62" t="s">
        <v>2906</v>
      </c>
      <c r="G321" s="62" t="s">
        <v>1159</v>
      </c>
      <c r="H321" s="62">
        <v>21</v>
      </c>
      <c r="I321" s="62" t="s">
        <v>2964</v>
      </c>
      <c r="J321" s="62" t="s">
        <v>3102</v>
      </c>
      <c r="K321" s="62">
        <v>48402</v>
      </c>
      <c r="L321" s="62">
        <v>77443.19</v>
      </c>
    </row>
    <row r="322" spans="1:12" ht="45">
      <c r="A322" s="14">
        <v>320</v>
      </c>
      <c r="B322" s="62">
        <v>3</v>
      </c>
      <c r="C322" s="62" t="s">
        <v>723</v>
      </c>
      <c r="D322" s="62" t="s">
        <v>724</v>
      </c>
      <c r="E322" s="62" t="s">
        <v>2905</v>
      </c>
      <c r="F322" s="62" t="s">
        <v>2906</v>
      </c>
      <c r="G322" s="62" t="s">
        <v>1159</v>
      </c>
      <c r="H322" s="62">
        <v>18</v>
      </c>
      <c r="I322" s="62" t="s">
        <v>2965</v>
      </c>
      <c r="J322" s="62" t="s">
        <v>3103</v>
      </c>
      <c r="K322" s="62">
        <v>50146.920000000006</v>
      </c>
      <c r="L322" s="62">
        <v>80235.472000000009</v>
      </c>
    </row>
    <row r="323" spans="1:12" ht="45">
      <c r="A323" s="14">
        <v>321</v>
      </c>
      <c r="B323" s="62">
        <v>4</v>
      </c>
      <c r="C323" s="62" t="s">
        <v>723</v>
      </c>
      <c r="D323" s="62" t="s">
        <v>724</v>
      </c>
      <c r="E323" s="62" t="s">
        <v>2905</v>
      </c>
      <c r="F323" s="62" t="s">
        <v>2906</v>
      </c>
      <c r="G323" s="62" t="s">
        <v>1159</v>
      </c>
      <c r="H323" s="62">
        <v>0</v>
      </c>
      <c r="I323" s="62" t="s">
        <v>2966</v>
      </c>
      <c r="J323" s="62" t="s">
        <v>3104</v>
      </c>
      <c r="K323" s="62">
        <v>6096.25</v>
      </c>
      <c r="L323" s="62">
        <v>9755</v>
      </c>
    </row>
    <row r="324" spans="1:12" ht="45">
      <c r="A324" s="14">
        <v>322</v>
      </c>
      <c r="B324" s="62">
        <v>5</v>
      </c>
      <c r="C324" s="62" t="s">
        <v>723</v>
      </c>
      <c r="D324" s="62" t="s">
        <v>724</v>
      </c>
      <c r="E324" s="62" t="s">
        <v>2905</v>
      </c>
      <c r="F324" s="62" t="s">
        <v>2906</v>
      </c>
      <c r="G324" s="62" t="s">
        <v>1159</v>
      </c>
      <c r="H324" s="62">
        <v>29</v>
      </c>
      <c r="I324" s="62" t="s">
        <v>2967</v>
      </c>
      <c r="J324" s="62" t="s">
        <v>3105</v>
      </c>
      <c r="K324" s="62">
        <v>19749.96</v>
      </c>
      <c r="L324" s="62">
        <v>31290.62</v>
      </c>
    </row>
    <row r="325" spans="1:12" ht="45">
      <c r="A325" s="14">
        <v>323</v>
      </c>
      <c r="B325" s="62">
        <v>6</v>
      </c>
      <c r="C325" s="62" t="s">
        <v>723</v>
      </c>
      <c r="D325" s="62" t="s">
        <v>724</v>
      </c>
      <c r="E325" s="62" t="s">
        <v>2907</v>
      </c>
      <c r="F325" s="62" t="s">
        <v>2908</v>
      </c>
      <c r="G325" s="62" t="s">
        <v>1159</v>
      </c>
      <c r="H325" s="62">
        <v>57</v>
      </c>
      <c r="I325" s="62" t="s">
        <v>2968</v>
      </c>
      <c r="J325" s="62" t="s">
        <v>3106</v>
      </c>
      <c r="K325" s="62">
        <v>36273.56</v>
      </c>
      <c r="L325" s="62">
        <v>58037.50307692308</v>
      </c>
    </row>
    <row r="326" spans="1:12" ht="60">
      <c r="A326" s="14">
        <v>324</v>
      </c>
      <c r="B326" s="62">
        <v>7</v>
      </c>
      <c r="C326" s="62" t="s">
        <v>723</v>
      </c>
      <c r="D326" s="62" t="s">
        <v>724</v>
      </c>
      <c r="E326" s="62" t="s">
        <v>2909</v>
      </c>
      <c r="F326" s="62" t="s">
        <v>2910</v>
      </c>
      <c r="G326" s="62" t="s">
        <v>1159</v>
      </c>
      <c r="H326" s="62">
        <v>63</v>
      </c>
      <c r="I326" s="62" t="s">
        <v>2969</v>
      </c>
      <c r="J326" s="62" t="s">
        <v>3107</v>
      </c>
      <c r="K326" s="62">
        <v>200876.26666666669</v>
      </c>
      <c r="L326" s="62">
        <v>321402.02666666702</v>
      </c>
    </row>
    <row r="327" spans="1:12" ht="45">
      <c r="A327" s="14">
        <v>325</v>
      </c>
      <c r="B327" s="62">
        <v>8</v>
      </c>
      <c r="C327" s="62" t="s">
        <v>723</v>
      </c>
      <c r="D327" s="62" t="s">
        <v>724</v>
      </c>
      <c r="E327" s="62" t="s">
        <v>2911</v>
      </c>
      <c r="F327" s="62" t="s">
        <v>2912</v>
      </c>
      <c r="G327" s="62" t="s">
        <v>869</v>
      </c>
      <c r="H327" s="62">
        <v>1068</v>
      </c>
      <c r="I327" s="62" t="s">
        <v>2970</v>
      </c>
      <c r="J327" s="62" t="s">
        <v>3108</v>
      </c>
      <c r="K327" s="62">
        <v>4262978.1271179486</v>
      </c>
      <c r="L327" s="62">
        <v>6820764.1953333337</v>
      </c>
    </row>
    <row r="328" spans="1:12" ht="45">
      <c r="A328" s="14">
        <v>326</v>
      </c>
      <c r="B328" s="62">
        <v>9</v>
      </c>
      <c r="C328" s="62" t="s">
        <v>723</v>
      </c>
      <c r="D328" s="62" t="s">
        <v>724</v>
      </c>
      <c r="E328" s="62" t="s">
        <v>2913</v>
      </c>
      <c r="F328" s="62" t="s">
        <v>2914</v>
      </c>
      <c r="G328" s="62" t="s">
        <v>1159</v>
      </c>
      <c r="H328" s="62">
        <v>119</v>
      </c>
      <c r="I328" s="62" t="s">
        <v>2971</v>
      </c>
      <c r="J328" s="62" t="s">
        <v>3109</v>
      </c>
      <c r="K328" s="62">
        <v>227044.46872881355</v>
      </c>
      <c r="L328" s="62">
        <v>363272.37805690069</v>
      </c>
    </row>
    <row r="329" spans="1:12" ht="75">
      <c r="A329" s="14">
        <v>327</v>
      </c>
      <c r="B329" s="62">
        <v>10</v>
      </c>
      <c r="C329" s="62" t="s">
        <v>723</v>
      </c>
      <c r="D329" s="62" t="s">
        <v>724</v>
      </c>
      <c r="E329" s="62" t="s">
        <v>2915</v>
      </c>
      <c r="F329" s="62" t="s">
        <v>2916</v>
      </c>
      <c r="G329" s="62" t="s">
        <v>1159</v>
      </c>
      <c r="H329" s="62">
        <v>353</v>
      </c>
      <c r="I329" s="62" t="s">
        <v>2972</v>
      </c>
      <c r="J329" s="62" t="s">
        <v>3110</v>
      </c>
      <c r="K329" s="62">
        <v>226147.55205565318</v>
      </c>
      <c r="L329" s="62">
        <v>361835.48328904522</v>
      </c>
    </row>
    <row r="330" spans="1:12" ht="75">
      <c r="A330" s="14">
        <v>328</v>
      </c>
      <c r="B330" s="62">
        <v>11</v>
      </c>
      <c r="C330" s="62" t="s">
        <v>723</v>
      </c>
      <c r="D330" s="62" t="s">
        <v>724</v>
      </c>
      <c r="E330" s="62" t="s">
        <v>2915</v>
      </c>
      <c r="F330" s="62" t="s">
        <v>2916</v>
      </c>
      <c r="G330" s="62" t="s">
        <v>1159</v>
      </c>
      <c r="H330" s="62">
        <v>120</v>
      </c>
      <c r="I330" s="62" t="s">
        <v>2973</v>
      </c>
      <c r="J330" s="62" t="s">
        <v>3111</v>
      </c>
      <c r="K330" s="62">
        <v>244266.72</v>
      </c>
      <c r="L330" s="62">
        <v>390826.03</v>
      </c>
    </row>
    <row r="331" spans="1:12" ht="60">
      <c r="A331" s="14">
        <v>329</v>
      </c>
      <c r="B331" s="62">
        <v>12</v>
      </c>
      <c r="C331" s="62" t="s">
        <v>723</v>
      </c>
      <c r="D331" s="62" t="s">
        <v>724</v>
      </c>
      <c r="E331" s="62" t="s">
        <v>2917</v>
      </c>
      <c r="F331" s="62" t="s">
        <v>2918</v>
      </c>
      <c r="G331" s="62" t="s">
        <v>1159</v>
      </c>
      <c r="H331" s="62">
        <v>173</v>
      </c>
      <c r="I331" s="62" t="s">
        <v>2974</v>
      </c>
      <c r="J331" s="62" t="s">
        <v>3112</v>
      </c>
      <c r="K331" s="62">
        <v>177179.56381903187</v>
      </c>
      <c r="L331" s="62">
        <v>283486.6109163916</v>
      </c>
    </row>
    <row r="332" spans="1:12" ht="60">
      <c r="A332" s="14">
        <v>330</v>
      </c>
      <c r="B332" s="62">
        <v>13</v>
      </c>
      <c r="C332" s="62" t="s">
        <v>723</v>
      </c>
      <c r="D332" s="62" t="s">
        <v>724</v>
      </c>
      <c r="E332" s="62" t="s">
        <v>2917</v>
      </c>
      <c r="F332" s="62" t="s">
        <v>2918</v>
      </c>
      <c r="G332" s="62" t="s">
        <v>1159</v>
      </c>
      <c r="H332" s="62">
        <v>162</v>
      </c>
      <c r="I332" s="62" t="s">
        <v>2975</v>
      </c>
      <c r="J332" s="62" t="s">
        <v>3113</v>
      </c>
      <c r="K332" s="62">
        <v>577796.29409090895</v>
      </c>
      <c r="L332" s="62">
        <v>924476.87527272699</v>
      </c>
    </row>
    <row r="333" spans="1:12" ht="60">
      <c r="A333" s="14">
        <v>331</v>
      </c>
      <c r="B333" s="62">
        <v>14</v>
      </c>
      <c r="C333" s="62" t="s">
        <v>723</v>
      </c>
      <c r="D333" s="62" t="s">
        <v>724</v>
      </c>
      <c r="E333" s="62" t="s">
        <v>2919</v>
      </c>
      <c r="F333" s="62" t="s">
        <v>2920</v>
      </c>
      <c r="G333" s="62" t="s">
        <v>2956</v>
      </c>
      <c r="H333" s="62">
        <v>1761</v>
      </c>
      <c r="I333" s="62" t="s">
        <v>2976</v>
      </c>
      <c r="J333" s="62" t="s">
        <v>3114</v>
      </c>
      <c r="K333" s="62">
        <v>617219.43920000002</v>
      </c>
      <c r="L333" s="62">
        <v>987547</v>
      </c>
    </row>
    <row r="334" spans="1:12" ht="60">
      <c r="A334" s="14">
        <v>332</v>
      </c>
      <c r="B334" s="62">
        <v>15</v>
      </c>
      <c r="C334" s="62" t="s">
        <v>723</v>
      </c>
      <c r="D334" s="62" t="s">
        <v>724</v>
      </c>
      <c r="E334" s="62" t="s">
        <v>2919</v>
      </c>
      <c r="F334" s="62" t="s">
        <v>2920</v>
      </c>
      <c r="G334" s="62" t="s">
        <v>1159</v>
      </c>
      <c r="H334" s="62">
        <v>555</v>
      </c>
      <c r="I334" s="62" t="s">
        <v>2977</v>
      </c>
      <c r="J334" s="62" t="s">
        <v>3115</v>
      </c>
      <c r="K334" s="62">
        <v>900970.09264000016</v>
      </c>
      <c r="L334" s="62">
        <v>1441552</v>
      </c>
    </row>
    <row r="335" spans="1:12" ht="60">
      <c r="A335" s="14">
        <v>333</v>
      </c>
      <c r="B335" s="62">
        <v>16</v>
      </c>
      <c r="C335" s="62" t="s">
        <v>723</v>
      </c>
      <c r="D335" s="62" t="s">
        <v>724</v>
      </c>
      <c r="E335" s="62" t="s">
        <v>2919</v>
      </c>
      <c r="F335" s="62" t="s">
        <v>2920</v>
      </c>
      <c r="G335" s="62" t="s">
        <v>1159</v>
      </c>
      <c r="H335" s="62">
        <v>265</v>
      </c>
      <c r="I335" s="62" t="s">
        <v>2978</v>
      </c>
      <c r="J335" s="62" t="s">
        <v>3116</v>
      </c>
      <c r="K335" s="62">
        <v>1358554.3333000001</v>
      </c>
      <c r="L335" s="62">
        <v>2173687</v>
      </c>
    </row>
    <row r="336" spans="1:12" ht="60">
      <c r="A336" s="14">
        <v>334</v>
      </c>
      <c r="B336" s="62">
        <v>17</v>
      </c>
      <c r="C336" s="62" t="s">
        <v>723</v>
      </c>
      <c r="D336" s="62" t="s">
        <v>724</v>
      </c>
      <c r="E336" s="62" t="s">
        <v>2919</v>
      </c>
      <c r="F336" s="62" t="s">
        <v>2920</v>
      </c>
      <c r="G336" s="62" t="s">
        <v>2957</v>
      </c>
      <c r="H336" s="62">
        <v>1054</v>
      </c>
      <c r="I336" s="62" t="s">
        <v>2979</v>
      </c>
      <c r="J336" s="62" t="s">
        <v>3117</v>
      </c>
      <c r="K336" s="62">
        <v>1031137.4669999999</v>
      </c>
      <c r="L336" s="62">
        <v>1649819.6869999999</v>
      </c>
    </row>
    <row r="337" spans="1:12" ht="60">
      <c r="A337" s="14">
        <v>335</v>
      </c>
      <c r="B337" s="62">
        <v>18</v>
      </c>
      <c r="C337" s="62" t="s">
        <v>723</v>
      </c>
      <c r="D337" s="62" t="s">
        <v>724</v>
      </c>
      <c r="E337" s="62" t="s">
        <v>2921</v>
      </c>
      <c r="F337" s="62" t="s">
        <v>2922</v>
      </c>
      <c r="G337" s="62" t="s">
        <v>1159</v>
      </c>
      <c r="H337" s="62">
        <v>760</v>
      </c>
      <c r="I337" s="62" t="s">
        <v>2980</v>
      </c>
      <c r="J337" s="62" t="s">
        <v>3118</v>
      </c>
      <c r="K337" s="62">
        <v>1146889.0704000001</v>
      </c>
      <c r="L337" s="62">
        <v>1835022.5424000002</v>
      </c>
    </row>
    <row r="338" spans="1:12" ht="60">
      <c r="A338" s="14">
        <v>336</v>
      </c>
      <c r="B338" s="62">
        <v>19</v>
      </c>
      <c r="C338" s="62" t="s">
        <v>723</v>
      </c>
      <c r="D338" s="62" t="s">
        <v>724</v>
      </c>
      <c r="E338" s="62" t="s">
        <v>2923</v>
      </c>
      <c r="F338" s="62" t="s">
        <v>2924</v>
      </c>
      <c r="G338" s="62" t="s">
        <v>869</v>
      </c>
      <c r="H338" s="62">
        <v>3</v>
      </c>
      <c r="I338" s="62" t="s">
        <v>2981</v>
      </c>
      <c r="J338" s="62" t="s">
        <v>3119</v>
      </c>
      <c r="K338" s="62">
        <v>15917.333333320001</v>
      </c>
      <c r="L338" s="62">
        <v>25467.73</v>
      </c>
    </row>
    <row r="339" spans="1:12" ht="60">
      <c r="A339" s="14">
        <v>337</v>
      </c>
      <c r="B339" s="62">
        <v>20</v>
      </c>
      <c r="C339" s="62" t="s">
        <v>723</v>
      </c>
      <c r="D339" s="62" t="s">
        <v>724</v>
      </c>
      <c r="E339" s="62" t="s">
        <v>2925</v>
      </c>
      <c r="F339" s="62" t="s">
        <v>2926</v>
      </c>
      <c r="G339" s="62" t="s">
        <v>1159</v>
      </c>
      <c r="H339" s="62">
        <v>665</v>
      </c>
      <c r="I339" s="62" t="s">
        <v>2982</v>
      </c>
      <c r="J339" s="62" t="s">
        <v>3120</v>
      </c>
      <c r="K339" s="62">
        <v>584768.77658682631</v>
      </c>
      <c r="L339" s="62">
        <v>935630.04253892216</v>
      </c>
    </row>
    <row r="340" spans="1:12" ht="45">
      <c r="A340" s="14">
        <v>338</v>
      </c>
      <c r="B340" s="62">
        <v>21</v>
      </c>
      <c r="C340" s="62" t="s">
        <v>723</v>
      </c>
      <c r="D340" s="62" t="s">
        <v>724</v>
      </c>
      <c r="E340" s="62" t="s">
        <v>2927</v>
      </c>
      <c r="F340" s="62" t="s">
        <v>2928</v>
      </c>
      <c r="G340" s="62" t="s">
        <v>1159</v>
      </c>
      <c r="H340" s="62">
        <v>51</v>
      </c>
      <c r="I340" s="62" t="s">
        <v>2983</v>
      </c>
      <c r="J340" s="62" t="s">
        <v>3121</v>
      </c>
      <c r="K340" s="62">
        <v>99155.329200000007</v>
      </c>
      <c r="L340" s="62">
        <v>158648.92671999999</v>
      </c>
    </row>
    <row r="341" spans="1:12" ht="45">
      <c r="A341" s="14">
        <v>339</v>
      </c>
      <c r="B341" s="62">
        <v>22</v>
      </c>
      <c r="C341" s="62" t="s">
        <v>723</v>
      </c>
      <c r="D341" s="62" t="s">
        <v>724</v>
      </c>
      <c r="E341" s="62" t="s">
        <v>2929</v>
      </c>
      <c r="F341" s="62" t="s">
        <v>2930</v>
      </c>
      <c r="G341" s="62" t="s">
        <v>1159</v>
      </c>
      <c r="H341" s="62">
        <v>133</v>
      </c>
      <c r="I341" s="62" t="s">
        <v>2984</v>
      </c>
      <c r="J341" s="62" t="s">
        <v>3122</v>
      </c>
      <c r="K341" s="62">
        <v>109105</v>
      </c>
      <c r="L341" s="62">
        <v>174569</v>
      </c>
    </row>
    <row r="342" spans="1:12" ht="45">
      <c r="A342" s="14">
        <v>340</v>
      </c>
      <c r="B342" s="62">
        <v>23</v>
      </c>
      <c r="C342" s="62" t="s">
        <v>723</v>
      </c>
      <c r="D342" s="62" t="s">
        <v>724</v>
      </c>
      <c r="E342" s="62" t="s">
        <v>2929</v>
      </c>
      <c r="F342" s="62" t="s">
        <v>2930</v>
      </c>
      <c r="G342" s="62" t="s">
        <v>1159</v>
      </c>
      <c r="H342" s="62">
        <v>251</v>
      </c>
      <c r="I342" s="62" t="s">
        <v>2985</v>
      </c>
      <c r="J342" s="62" t="s">
        <v>3123</v>
      </c>
      <c r="K342" s="62">
        <v>113172</v>
      </c>
      <c r="L342" s="62">
        <v>181075</v>
      </c>
    </row>
    <row r="343" spans="1:12" ht="45">
      <c r="A343" s="14">
        <v>341</v>
      </c>
      <c r="B343" s="62">
        <v>24</v>
      </c>
      <c r="C343" s="62" t="s">
        <v>723</v>
      </c>
      <c r="D343" s="62" t="s">
        <v>724</v>
      </c>
      <c r="E343" s="62" t="s">
        <v>2929</v>
      </c>
      <c r="F343" s="62" t="s">
        <v>2930</v>
      </c>
      <c r="G343" s="62" t="s">
        <v>1159</v>
      </c>
      <c r="H343" s="62">
        <v>57</v>
      </c>
      <c r="I343" s="62" t="s">
        <v>2986</v>
      </c>
      <c r="J343" s="62" t="s">
        <v>3124</v>
      </c>
      <c r="K343" s="62">
        <v>63726</v>
      </c>
      <c r="L343" s="62">
        <v>101961</v>
      </c>
    </row>
    <row r="344" spans="1:12" ht="45">
      <c r="A344" s="14">
        <v>342</v>
      </c>
      <c r="B344" s="62">
        <v>25</v>
      </c>
      <c r="C344" s="62" t="s">
        <v>723</v>
      </c>
      <c r="D344" s="62" t="s">
        <v>724</v>
      </c>
      <c r="E344" s="62" t="s">
        <v>2931</v>
      </c>
      <c r="F344" s="62" t="s">
        <v>2932</v>
      </c>
      <c r="G344" s="62" t="s">
        <v>1159</v>
      </c>
      <c r="H344" s="62">
        <v>946</v>
      </c>
      <c r="I344" s="62" t="s">
        <v>2987</v>
      </c>
      <c r="J344" s="62" t="s">
        <v>3125</v>
      </c>
      <c r="K344" s="62">
        <v>668058</v>
      </c>
      <c r="L344" s="62">
        <v>1068894</v>
      </c>
    </row>
    <row r="345" spans="1:12" ht="45">
      <c r="A345" s="14">
        <v>343</v>
      </c>
      <c r="B345" s="62">
        <v>26</v>
      </c>
      <c r="C345" s="62" t="s">
        <v>723</v>
      </c>
      <c r="D345" s="62" t="s">
        <v>724</v>
      </c>
      <c r="E345" s="62" t="s">
        <v>2931</v>
      </c>
      <c r="F345" s="62" t="s">
        <v>2932</v>
      </c>
      <c r="G345" s="62" t="s">
        <v>1159</v>
      </c>
      <c r="H345" s="62">
        <v>650</v>
      </c>
      <c r="I345" s="62" t="s">
        <v>2988</v>
      </c>
      <c r="J345" s="62" t="s">
        <v>3126</v>
      </c>
      <c r="K345" s="62">
        <v>459025</v>
      </c>
      <c r="L345" s="62">
        <v>734440</v>
      </c>
    </row>
    <row r="346" spans="1:12" ht="45">
      <c r="A346" s="14">
        <v>344</v>
      </c>
      <c r="B346" s="62">
        <v>27</v>
      </c>
      <c r="C346" s="62" t="s">
        <v>723</v>
      </c>
      <c r="D346" s="62" t="s">
        <v>724</v>
      </c>
      <c r="E346" s="62" t="s">
        <v>2913</v>
      </c>
      <c r="F346" s="62" t="s">
        <v>2914</v>
      </c>
      <c r="G346" s="62" t="s">
        <v>1159</v>
      </c>
      <c r="H346" s="62">
        <v>147</v>
      </c>
      <c r="I346" s="62" t="s">
        <v>2989</v>
      </c>
      <c r="J346" s="62" t="s">
        <v>3127</v>
      </c>
      <c r="K346" s="62">
        <v>695925.87584795582</v>
      </c>
      <c r="L346" s="62">
        <v>1113483.3010891485</v>
      </c>
    </row>
    <row r="347" spans="1:12" ht="75">
      <c r="A347" s="14">
        <v>345</v>
      </c>
      <c r="B347" s="62">
        <v>28</v>
      </c>
      <c r="C347" s="62" t="s">
        <v>723</v>
      </c>
      <c r="D347" s="62" t="s">
        <v>724</v>
      </c>
      <c r="E347" s="62" t="s">
        <v>2933</v>
      </c>
      <c r="F347" s="62" t="s">
        <v>2934</v>
      </c>
      <c r="G347" s="62" t="s">
        <v>2958</v>
      </c>
      <c r="H347" s="62">
        <v>7</v>
      </c>
      <c r="I347" s="62" t="s">
        <v>2990</v>
      </c>
      <c r="J347" s="62" t="s">
        <v>3128</v>
      </c>
      <c r="K347" s="62">
        <v>20502.66</v>
      </c>
      <c r="L347" s="62">
        <v>10835</v>
      </c>
    </row>
    <row r="348" spans="1:12" ht="135">
      <c r="A348" s="14">
        <v>346</v>
      </c>
      <c r="B348" s="62">
        <v>29</v>
      </c>
      <c r="C348" s="62" t="s">
        <v>723</v>
      </c>
      <c r="D348" s="62" t="s">
        <v>724</v>
      </c>
      <c r="E348" s="62" t="s">
        <v>2935</v>
      </c>
      <c r="F348" s="62" t="s">
        <v>2936</v>
      </c>
      <c r="G348" s="62" t="s">
        <v>1159</v>
      </c>
      <c r="H348" s="62">
        <v>63</v>
      </c>
      <c r="I348" s="62" t="s">
        <v>2991</v>
      </c>
      <c r="J348" s="62" t="s">
        <v>3129</v>
      </c>
      <c r="K348" s="62">
        <v>39318.763920000005</v>
      </c>
      <c r="L348" s="62">
        <v>62909.222271999999</v>
      </c>
    </row>
    <row r="349" spans="1:12" ht="135">
      <c r="A349" s="14">
        <v>347</v>
      </c>
      <c r="B349" s="62">
        <v>30</v>
      </c>
      <c r="C349" s="62" t="s">
        <v>723</v>
      </c>
      <c r="D349" s="62" t="s">
        <v>724</v>
      </c>
      <c r="E349" s="62" t="s">
        <v>2935</v>
      </c>
      <c r="F349" s="62" t="s">
        <v>2936</v>
      </c>
      <c r="G349" s="62" t="s">
        <v>2959</v>
      </c>
      <c r="H349" s="62">
        <v>3</v>
      </c>
      <c r="I349" s="62" t="s">
        <v>2992</v>
      </c>
      <c r="J349" s="62" t="s">
        <v>3130</v>
      </c>
      <c r="K349" s="62">
        <v>10075.71636</v>
      </c>
      <c r="L349" s="62">
        <v>16121.146176</v>
      </c>
    </row>
    <row r="350" spans="1:12" ht="60">
      <c r="A350" s="14">
        <v>348</v>
      </c>
      <c r="B350" s="62">
        <v>31</v>
      </c>
      <c r="C350" s="62" t="s">
        <v>723</v>
      </c>
      <c r="D350" s="62" t="s">
        <v>724</v>
      </c>
      <c r="E350" s="62" t="s">
        <v>2937</v>
      </c>
      <c r="F350" s="62" t="s">
        <v>2938</v>
      </c>
      <c r="G350" s="62" t="s">
        <v>1159</v>
      </c>
      <c r="H350" s="62">
        <v>22</v>
      </c>
      <c r="I350" s="62" t="s">
        <v>2993</v>
      </c>
      <c r="J350" s="62" t="s">
        <v>3131</v>
      </c>
      <c r="K350" s="62">
        <v>59069.680000000008</v>
      </c>
      <c r="L350" s="62">
        <v>94511.69</v>
      </c>
    </row>
    <row r="351" spans="1:12" ht="135">
      <c r="A351" s="14">
        <v>349</v>
      </c>
      <c r="B351" s="62">
        <v>32</v>
      </c>
      <c r="C351" s="62" t="s">
        <v>723</v>
      </c>
      <c r="D351" s="62" t="s">
        <v>724</v>
      </c>
      <c r="E351" s="62" t="s">
        <v>2935</v>
      </c>
      <c r="F351" s="62" t="s">
        <v>2936</v>
      </c>
      <c r="G351" s="62" t="s">
        <v>1159</v>
      </c>
      <c r="H351" s="62">
        <v>0</v>
      </c>
      <c r="I351" s="62" t="s">
        <v>2994</v>
      </c>
      <c r="J351" s="62" t="s">
        <v>3132</v>
      </c>
      <c r="K351" s="62">
        <v>1687.1120000000001</v>
      </c>
      <c r="L351" s="62">
        <v>2699.3802000000005</v>
      </c>
    </row>
    <row r="352" spans="1:12" ht="135">
      <c r="A352" s="14">
        <v>350</v>
      </c>
      <c r="B352" s="62">
        <v>33</v>
      </c>
      <c r="C352" s="62" t="s">
        <v>723</v>
      </c>
      <c r="D352" s="62" t="s">
        <v>724</v>
      </c>
      <c r="E352" s="62" t="s">
        <v>2939</v>
      </c>
      <c r="F352" s="62" t="s">
        <v>2940</v>
      </c>
      <c r="G352" s="62" t="s">
        <v>1159</v>
      </c>
      <c r="H352" s="62">
        <v>30</v>
      </c>
      <c r="I352" s="62" t="s">
        <v>2995</v>
      </c>
      <c r="J352" s="62" t="s">
        <v>3133</v>
      </c>
      <c r="K352" s="62">
        <v>127727.15166060606</v>
      </c>
      <c r="L352" s="62">
        <v>204363.44117171716</v>
      </c>
    </row>
    <row r="353" spans="1:12" ht="60">
      <c r="A353" s="14">
        <v>351</v>
      </c>
      <c r="B353" s="62">
        <v>34</v>
      </c>
      <c r="C353" s="62" t="s">
        <v>723</v>
      </c>
      <c r="D353" s="62" t="s">
        <v>724</v>
      </c>
      <c r="E353" s="62" t="s">
        <v>2937</v>
      </c>
      <c r="F353" s="62" t="s">
        <v>2938</v>
      </c>
      <c r="G353" s="62" t="s">
        <v>1159</v>
      </c>
      <c r="H353" s="62">
        <v>21</v>
      </c>
      <c r="I353" s="62" t="s">
        <v>2996</v>
      </c>
      <c r="J353" s="62" t="s">
        <v>3134</v>
      </c>
      <c r="K353" s="62">
        <v>29149.89</v>
      </c>
      <c r="L353" s="62">
        <v>46639.880000000005</v>
      </c>
    </row>
    <row r="354" spans="1:12" ht="195">
      <c r="A354" s="14">
        <v>352</v>
      </c>
      <c r="B354" s="62">
        <v>35</v>
      </c>
      <c r="C354" s="62" t="s">
        <v>723</v>
      </c>
      <c r="D354" s="62" t="s">
        <v>724</v>
      </c>
      <c r="E354" s="62" t="s">
        <v>2937</v>
      </c>
      <c r="F354" s="62" t="s">
        <v>2938</v>
      </c>
      <c r="G354" s="62" t="s">
        <v>1159</v>
      </c>
      <c r="H354" s="62">
        <v>41</v>
      </c>
      <c r="I354" s="62" t="s">
        <v>2997</v>
      </c>
      <c r="J354" s="62" t="s">
        <v>3135</v>
      </c>
      <c r="K354" s="62">
        <v>43779.322276785708</v>
      </c>
      <c r="L354" s="62">
        <v>70046.914910714288</v>
      </c>
    </row>
    <row r="355" spans="1:12" ht="135">
      <c r="A355" s="14">
        <v>353</v>
      </c>
      <c r="B355" s="62">
        <v>36</v>
      </c>
      <c r="C355" s="62" t="s">
        <v>723</v>
      </c>
      <c r="D355" s="62" t="s">
        <v>724</v>
      </c>
      <c r="E355" s="62" t="s">
        <v>2935</v>
      </c>
      <c r="F355" s="62" t="s">
        <v>2936</v>
      </c>
      <c r="G355" s="62" t="s">
        <v>22</v>
      </c>
      <c r="H355" s="62">
        <v>51</v>
      </c>
      <c r="I355" s="62" t="s">
        <v>2998</v>
      </c>
      <c r="J355" s="62" t="s">
        <v>3136</v>
      </c>
      <c r="K355" s="62">
        <v>152220.39833333332</v>
      </c>
      <c r="L355" s="62">
        <v>243552.67333333334</v>
      </c>
    </row>
    <row r="356" spans="1:12" ht="60">
      <c r="A356" s="14">
        <v>354</v>
      </c>
      <c r="B356" s="62">
        <v>37</v>
      </c>
      <c r="C356" s="62" t="s">
        <v>723</v>
      </c>
      <c r="D356" s="62" t="s">
        <v>724</v>
      </c>
      <c r="E356" s="62" t="s">
        <v>2937</v>
      </c>
      <c r="F356" s="62" t="s">
        <v>2938</v>
      </c>
      <c r="G356" s="62" t="s">
        <v>1159</v>
      </c>
      <c r="H356" s="62">
        <v>115</v>
      </c>
      <c r="I356" s="62" t="s">
        <v>2999</v>
      </c>
      <c r="J356" s="62" t="s">
        <v>3137</v>
      </c>
      <c r="K356" s="62">
        <v>964.78</v>
      </c>
      <c r="L356" s="62">
        <v>1303.5999999999999</v>
      </c>
    </row>
    <row r="357" spans="1:12" ht="60">
      <c r="A357" s="14">
        <v>355</v>
      </c>
      <c r="B357" s="62">
        <v>38</v>
      </c>
      <c r="C357" s="62" t="s">
        <v>723</v>
      </c>
      <c r="D357" s="62" t="s">
        <v>724</v>
      </c>
      <c r="E357" s="62" t="s">
        <v>2937</v>
      </c>
      <c r="F357" s="62" t="s">
        <v>2938</v>
      </c>
      <c r="G357" s="62" t="s">
        <v>1159</v>
      </c>
      <c r="H357" s="62">
        <v>19</v>
      </c>
      <c r="I357" s="62" t="s">
        <v>3000</v>
      </c>
      <c r="J357" s="62" t="s">
        <v>3138</v>
      </c>
      <c r="K357" s="62">
        <v>28740.54</v>
      </c>
      <c r="L357" s="62">
        <v>45984.941999999995</v>
      </c>
    </row>
    <row r="358" spans="1:12" ht="135">
      <c r="A358" s="14">
        <v>356</v>
      </c>
      <c r="B358" s="62">
        <v>39</v>
      </c>
      <c r="C358" s="62" t="s">
        <v>723</v>
      </c>
      <c r="D358" s="62" t="s">
        <v>724</v>
      </c>
      <c r="E358" s="62" t="s">
        <v>2941</v>
      </c>
      <c r="F358" s="62" t="s">
        <v>2942</v>
      </c>
      <c r="G358" s="62" t="s">
        <v>2956</v>
      </c>
      <c r="H358" s="62">
        <v>0</v>
      </c>
      <c r="I358" s="62" t="s">
        <v>3001</v>
      </c>
      <c r="J358" s="62" t="s">
        <v>3139</v>
      </c>
      <c r="K358" s="62">
        <v>16518.652000000002</v>
      </c>
      <c r="L358" s="62">
        <v>26429.847999999998</v>
      </c>
    </row>
    <row r="359" spans="1:12" ht="135">
      <c r="A359" s="14">
        <v>357</v>
      </c>
      <c r="B359" s="62">
        <v>40</v>
      </c>
      <c r="C359" s="62" t="s">
        <v>723</v>
      </c>
      <c r="D359" s="62" t="s">
        <v>724</v>
      </c>
      <c r="E359" s="62" t="s">
        <v>2937</v>
      </c>
      <c r="F359" s="62" t="s">
        <v>2938</v>
      </c>
      <c r="G359" s="62" t="s">
        <v>1159</v>
      </c>
      <c r="H359" s="62">
        <v>0</v>
      </c>
      <c r="I359" s="62" t="s">
        <v>3002</v>
      </c>
      <c r="J359" s="62" t="s">
        <v>3140</v>
      </c>
      <c r="K359" s="62">
        <v>2312.5</v>
      </c>
      <c r="L359" s="62">
        <v>3700</v>
      </c>
    </row>
    <row r="360" spans="1:12" ht="135">
      <c r="A360" s="14">
        <v>358</v>
      </c>
      <c r="B360" s="62">
        <v>41</v>
      </c>
      <c r="C360" s="62" t="s">
        <v>723</v>
      </c>
      <c r="D360" s="62" t="s">
        <v>724</v>
      </c>
      <c r="E360" s="62" t="s">
        <v>2935</v>
      </c>
      <c r="F360" s="62" t="s">
        <v>2936</v>
      </c>
      <c r="G360" s="62" t="s">
        <v>2956</v>
      </c>
      <c r="H360" s="62">
        <v>0</v>
      </c>
      <c r="I360" s="62" t="s">
        <v>3003</v>
      </c>
      <c r="J360" s="62" t="s">
        <v>3141</v>
      </c>
      <c r="K360" s="62">
        <v>2208.5</v>
      </c>
      <c r="L360" s="62">
        <v>3533.5</v>
      </c>
    </row>
    <row r="361" spans="1:12" ht="135">
      <c r="A361" s="14">
        <v>359</v>
      </c>
      <c r="B361" s="62">
        <v>42</v>
      </c>
      <c r="C361" s="62" t="s">
        <v>723</v>
      </c>
      <c r="D361" s="62" t="s">
        <v>724</v>
      </c>
      <c r="E361" s="62" t="s">
        <v>2937</v>
      </c>
      <c r="F361" s="62" t="s">
        <v>2938</v>
      </c>
      <c r="G361" s="62" t="s">
        <v>1159</v>
      </c>
      <c r="H361" s="62">
        <v>6</v>
      </c>
      <c r="I361" s="62" t="s">
        <v>3004</v>
      </c>
      <c r="J361" s="62" t="s">
        <v>3142</v>
      </c>
      <c r="K361" s="62">
        <v>19914.064225974027</v>
      </c>
      <c r="L361" s="62">
        <v>31862.448142857145</v>
      </c>
    </row>
    <row r="362" spans="1:12" ht="135">
      <c r="A362" s="14">
        <v>360</v>
      </c>
      <c r="B362" s="62">
        <v>43</v>
      </c>
      <c r="C362" s="62" t="s">
        <v>723</v>
      </c>
      <c r="D362" s="62" t="s">
        <v>724</v>
      </c>
      <c r="E362" s="62" t="s">
        <v>2935</v>
      </c>
      <c r="F362" s="62" t="s">
        <v>2936</v>
      </c>
      <c r="G362" s="62" t="s">
        <v>2960</v>
      </c>
      <c r="H362" s="62">
        <v>0</v>
      </c>
      <c r="I362" s="62" t="s">
        <v>3005</v>
      </c>
      <c r="J362" s="62" t="s">
        <v>3143</v>
      </c>
      <c r="K362" s="62">
        <v>363.5</v>
      </c>
      <c r="L362" s="62">
        <v>431.5</v>
      </c>
    </row>
    <row r="363" spans="1:12" ht="60">
      <c r="A363" s="14">
        <v>361</v>
      </c>
      <c r="B363" s="62">
        <v>44</v>
      </c>
      <c r="C363" s="62" t="s">
        <v>723</v>
      </c>
      <c r="D363" s="62" t="s">
        <v>724</v>
      </c>
      <c r="E363" s="62" t="s">
        <v>2935</v>
      </c>
      <c r="F363" s="62" t="s">
        <v>2936</v>
      </c>
      <c r="G363" s="62" t="s">
        <v>2956</v>
      </c>
      <c r="H363" s="62">
        <v>3</v>
      </c>
      <c r="I363" s="62" t="s">
        <v>3006</v>
      </c>
      <c r="J363" s="62" t="s">
        <v>3144</v>
      </c>
      <c r="K363" s="62">
        <v>29797.02</v>
      </c>
      <c r="L363" s="62">
        <v>47675.25</v>
      </c>
    </row>
    <row r="364" spans="1:12" ht="135">
      <c r="A364" s="14">
        <v>362</v>
      </c>
      <c r="B364" s="62">
        <v>45</v>
      </c>
      <c r="C364" s="62" t="s">
        <v>723</v>
      </c>
      <c r="D364" s="62" t="s">
        <v>724</v>
      </c>
      <c r="E364" s="62" t="s">
        <v>2937</v>
      </c>
      <c r="F364" s="62" t="s">
        <v>2938</v>
      </c>
      <c r="G364" s="62" t="s">
        <v>1159</v>
      </c>
      <c r="H364" s="62">
        <v>0</v>
      </c>
      <c r="I364" s="62" t="s">
        <v>3007</v>
      </c>
      <c r="J364" s="62" t="s">
        <v>3145</v>
      </c>
      <c r="K364" s="62">
        <v>294.71428571428572</v>
      </c>
      <c r="L364" s="62">
        <v>471.42857142857144</v>
      </c>
    </row>
    <row r="365" spans="1:12" ht="135">
      <c r="A365" s="14">
        <v>363</v>
      </c>
      <c r="B365" s="62">
        <v>46</v>
      </c>
      <c r="C365" s="62" t="s">
        <v>723</v>
      </c>
      <c r="D365" s="62" t="s">
        <v>724</v>
      </c>
      <c r="E365" s="62" t="s">
        <v>2935</v>
      </c>
      <c r="F365" s="62" t="s">
        <v>2936</v>
      </c>
      <c r="G365" s="62" t="s">
        <v>1159</v>
      </c>
      <c r="H365" s="62">
        <v>26</v>
      </c>
      <c r="I365" s="62" t="s">
        <v>3008</v>
      </c>
      <c r="J365" s="62" t="s">
        <v>3146</v>
      </c>
      <c r="K365" s="62">
        <v>44723.830142857143</v>
      </c>
      <c r="L365" s="62">
        <v>71558.149714285712</v>
      </c>
    </row>
    <row r="366" spans="1:12" ht="135">
      <c r="A366" s="14">
        <v>364</v>
      </c>
      <c r="B366" s="62">
        <v>47</v>
      </c>
      <c r="C366" s="62" t="s">
        <v>723</v>
      </c>
      <c r="D366" s="62" t="s">
        <v>724</v>
      </c>
      <c r="E366" s="62" t="s">
        <v>2943</v>
      </c>
      <c r="F366" s="62" t="s">
        <v>2936</v>
      </c>
      <c r="G366" s="62" t="s">
        <v>1159</v>
      </c>
      <c r="H366" s="62">
        <v>88</v>
      </c>
      <c r="I366" s="62" t="s">
        <v>3009</v>
      </c>
      <c r="J366" s="62" t="s">
        <v>3147</v>
      </c>
      <c r="K366" s="62">
        <v>373717.81027350872</v>
      </c>
      <c r="L366" s="62">
        <v>597948.27637405565</v>
      </c>
    </row>
    <row r="367" spans="1:12" ht="135">
      <c r="A367" s="14">
        <v>365</v>
      </c>
      <c r="B367" s="62">
        <v>48</v>
      </c>
      <c r="C367" s="62" t="s">
        <v>723</v>
      </c>
      <c r="D367" s="62" t="s">
        <v>724</v>
      </c>
      <c r="E367" s="62" t="s">
        <v>2943</v>
      </c>
      <c r="F367" s="62" t="s">
        <v>2936</v>
      </c>
      <c r="G367" s="62" t="s">
        <v>1159</v>
      </c>
      <c r="H367" s="62">
        <v>38</v>
      </c>
      <c r="I367" s="62" t="s">
        <v>3010</v>
      </c>
      <c r="J367" s="62" t="s">
        <v>3148</v>
      </c>
      <c r="K367" s="62">
        <v>80848.982551020395</v>
      </c>
      <c r="L367" s="62">
        <v>129358</v>
      </c>
    </row>
    <row r="368" spans="1:12" ht="60">
      <c r="A368" s="14">
        <v>366</v>
      </c>
      <c r="B368" s="62">
        <v>49</v>
      </c>
      <c r="C368" s="62" t="s">
        <v>723</v>
      </c>
      <c r="D368" s="62" t="s">
        <v>724</v>
      </c>
      <c r="E368" s="62" t="s">
        <v>2937</v>
      </c>
      <c r="F368" s="62" t="s">
        <v>2938</v>
      </c>
      <c r="G368" s="62" t="s">
        <v>1159</v>
      </c>
      <c r="H368" s="62">
        <v>21</v>
      </c>
      <c r="I368" s="62" t="s">
        <v>3011</v>
      </c>
      <c r="J368" s="62" t="s">
        <v>3149</v>
      </c>
      <c r="K368" s="62">
        <v>26203.790877777777</v>
      </c>
      <c r="L368" s="62">
        <v>41926.071888888895</v>
      </c>
    </row>
    <row r="369" spans="1:12" ht="135">
      <c r="A369" s="14">
        <v>367</v>
      </c>
      <c r="B369" s="62">
        <v>50</v>
      </c>
      <c r="C369" s="62" t="s">
        <v>723</v>
      </c>
      <c r="D369" s="62" t="s">
        <v>724</v>
      </c>
      <c r="E369" s="62" t="s">
        <v>2937</v>
      </c>
      <c r="F369" s="62" t="s">
        <v>2938</v>
      </c>
      <c r="G369" s="62" t="s">
        <v>1159</v>
      </c>
      <c r="H369" s="62">
        <v>0</v>
      </c>
      <c r="I369" s="62" t="s">
        <v>3012</v>
      </c>
      <c r="J369" s="62" t="s">
        <v>3150</v>
      </c>
      <c r="K369" s="62">
        <v>321.27272727272725</v>
      </c>
      <c r="L369" s="62">
        <v>513.18181818181813</v>
      </c>
    </row>
    <row r="370" spans="1:12" ht="135">
      <c r="A370" s="14">
        <v>368</v>
      </c>
      <c r="B370" s="62">
        <v>51</v>
      </c>
      <c r="C370" s="62" t="s">
        <v>723</v>
      </c>
      <c r="D370" s="62" t="s">
        <v>724</v>
      </c>
      <c r="E370" s="62" t="s">
        <v>2937</v>
      </c>
      <c r="F370" s="62" t="s">
        <v>2938</v>
      </c>
      <c r="G370" s="62" t="s">
        <v>1159</v>
      </c>
      <c r="H370" s="62">
        <v>0</v>
      </c>
      <c r="I370" s="62" t="s">
        <v>3013</v>
      </c>
      <c r="J370" s="62" t="s">
        <v>3151</v>
      </c>
      <c r="K370" s="62">
        <v>185</v>
      </c>
      <c r="L370" s="62">
        <v>296</v>
      </c>
    </row>
    <row r="371" spans="1:12" ht="135">
      <c r="A371" s="14">
        <v>369</v>
      </c>
      <c r="B371" s="62">
        <v>52</v>
      </c>
      <c r="C371" s="62" t="s">
        <v>723</v>
      </c>
      <c r="D371" s="62" t="s">
        <v>724</v>
      </c>
      <c r="E371" s="62" t="s">
        <v>2937</v>
      </c>
      <c r="F371" s="62" t="s">
        <v>2938</v>
      </c>
      <c r="G371" s="62" t="s">
        <v>1159</v>
      </c>
      <c r="H371" s="62">
        <v>2</v>
      </c>
      <c r="I371" s="62" t="s">
        <v>3014</v>
      </c>
      <c r="J371" s="62" t="s">
        <v>3152</v>
      </c>
      <c r="K371" s="62">
        <v>2048.3251599999999</v>
      </c>
      <c r="L371" s="62">
        <v>3277.32</v>
      </c>
    </row>
    <row r="372" spans="1:12" ht="135">
      <c r="A372" s="14">
        <v>370</v>
      </c>
      <c r="B372" s="62">
        <v>53</v>
      </c>
      <c r="C372" s="62" t="s">
        <v>723</v>
      </c>
      <c r="D372" s="62" t="s">
        <v>724</v>
      </c>
      <c r="E372" s="62" t="s">
        <v>2944</v>
      </c>
      <c r="F372" s="62" t="s">
        <v>2945</v>
      </c>
      <c r="G372" s="62" t="s">
        <v>1159</v>
      </c>
      <c r="H372" s="62">
        <v>12</v>
      </c>
      <c r="I372" s="62" t="s">
        <v>3015</v>
      </c>
      <c r="J372" s="62" t="s">
        <v>3153</v>
      </c>
      <c r="K372" s="62">
        <v>22526.421230769232</v>
      </c>
      <c r="L372" s="62">
        <v>33789.631846153847</v>
      </c>
    </row>
    <row r="373" spans="1:12" ht="135">
      <c r="A373" s="14">
        <v>371</v>
      </c>
      <c r="B373" s="62">
        <v>54</v>
      </c>
      <c r="C373" s="62" t="s">
        <v>723</v>
      </c>
      <c r="D373" s="62" t="s">
        <v>724</v>
      </c>
      <c r="E373" s="62" t="s">
        <v>2944</v>
      </c>
      <c r="F373" s="62" t="s">
        <v>2945</v>
      </c>
      <c r="G373" s="62" t="s">
        <v>1159</v>
      </c>
      <c r="H373" s="62">
        <v>20</v>
      </c>
      <c r="I373" s="62" t="s">
        <v>3016</v>
      </c>
      <c r="J373" s="62" t="s">
        <v>3154</v>
      </c>
      <c r="K373" s="62">
        <v>41414.095714285715</v>
      </c>
      <c r="L373" s="62">
        <v>62121.142857142855</v>
      </c>
    </row>
    <row r="374" spans="1:12" ht="75">
      <c r="A374" s="14">
        <v>372</v>
      </c>
      <c r="B374" s="62">
        <v>55</v>
      </c>
      <c r="C374" s="62" t="s">
        <v>723</v>
      </c>
      <c r="D374" s="62" t="s">
        <v>724</v>
      </c>
      <c r="E374" s="62" t="s">
        <v>2941</v>
      </c>
      <c r="F374" s="62" t="s">
        <v>2942</v>
      </c>
      <c r="G374" s="62" t="s">
        <v>2956</v>
      </c>
      <c r="H374" s="62">
        <v>17</v>
      </c>
      <c r="I374" s="62" t="s">
        <v>3017</v>
      </c>
      <c r="J374" s="62" t="s">
        <v>3155</v>
      </c>
      <c r="K374" s="62">
        <v>41954.770894428148</v>
      </c>
      <c r="L374" s="62">
        <v>62932.146941767918</v>
      </c>
    </row>
    <row r="375" spans="1:12" ht="135">
      <c r="A375" s="14">
        <v>373</v>
      </c>
      <c r="B375" s="62">
        <v>56</v>
      </c>
      <c r="C375" s="62" t="s">
        <v>723</v>
      </c>
      <c r="D375" s="62" t="s">
        <v>724</v>
      </c>
      <c r="E375" s="62" t="s">
        <v>2941</v>
      </c>
      <c r="F375" s="62" t="s">
        <v>2942</v>
      </c>
      <c r="G375" s="62" t="s">
        <v>2956</v>
      </c>
      <c r="H375" s="62">
        <v>1</v>
      </c>
      <c r="I375" s="62" t="s">
        <v>3018</v>
      </c>
      <c r="J375" s="62" t="s">
        <v>3156</v>
      </c>
      <c r="K375" s="62">
        <v>1855.0587499999999</v>
      </c>
      <c r="L375" s="62">
        <v>2782.5879687500001</v>
      </c>
    </row>
    <row r="376" spans="1:12" ht="135">
      <c r="A376" s="14">
        <v>374</v>
      </c>
      <c r="B376" s="62">
        <v>57</v>
      </c>
      <c r="C376" s="62" t="s">
        <v>723</v>
      </c>
      <c r="D376" s="62" t="s">
        <v>724</v>
      </c>
      <c r="E376" s="62" t="s">
        <v>2941</v>
      </c>
      <c r="F376" s="62" t="s">
        <v>2942</v>
      </c>
      <c r="G376" s="62" t="s">
        <v>2956</v>
      </c>
      <c r="H376" s="62">
        <v>5</v>
      </c>
      <c r="I376" s="62" t="s">
        <v>3019</v>
      </c>
      <c r="J376" s="62" t="s">
        <v>3157</v>
      </c>
      <c r="K376" s="62">
        <v>22048.582307692308</v>
      </c>
      <c r="L376" s="62">
        <v>33072.873846153845</v>
      </c>
    </row>
    <row r="377" spans="1:12" ht="135">
      <c r="A377" s="14">
        <v>375</v>
      </c>
      <c r="B377" s="62">
        <v>58</v>
      </c>
      <c r="C377" s="62" t="s">
        <v>723</v>
      </c>
      <c r="D377" s="62" t="s">
        <v>724</v>
      </c>
      <c r="E377" s="62" t="s">
        <v>2941</v>
      </c>
      <c r="F377" s="62" t="s">
        <v>2942</v>
      </c>
      <c r="G377" s="62" t="s">
        <v>2956</v>
      </c>
      <c r="H377" s="62">
        <v>3</v>
      </c>
      <c r="I377" s="62" t="s">
        <v>3020</v>
      </c>
      <c r="J377" s="62" t="s">
        <v>3158</v>
      </c>
      <c r="K377" s="62">
        <v>9370.699354838709</v>
      </c>
      <c r="L377" s="62">
        <v>14056.049032258063</v>
      </c>
    </row>
    <row r="378" spans="1:12" ht="195">
      <c r="A378" s="14">
        <v>376</v>
      </c>
      <c r="B378" s="62">
        <v>59</v>
      </c>
      <c r="C378" s="62" t="s">
        <v>723</v>
      </c>
      <c r="D378" s="62" t="s">
        <v>724</v>
      </c>
      <c r="E378" s="62" t="s">
        <v>2941</v>
      </c>
      <c r="F378" s="62" t="s">
        <v>2942</v>
      </c>
      <c r="G378" s="62" t="s">
        <v>2956</v>
      </c>
      <c r="H378" s="62">
        <v>3</v>
      </c>
      <c r="I378" s="62" t="s">
        <v>3021</v>
      </c>
      <c r="J378" s="62" t="s">
        <v>3159</v>
      </c>
      <c r="K378" s="62">
        <v>7241.5862919808087</v>
      </c>
      <c r="L378" s="62">
        <v>10862.379437971213</v>
      </c>
    </row>
    <row r="379" spans="1:12" ht="135">
      <c r="A379" s="14">
        <v>377</v>
      </c>
      <c r="B379" s="62">
        <v>60</v>
      </c>
      <c r="C379" s="62" t="s">
        <v>723</v>
      </c>
      <c r="D379" s="62" t="s">
        <v>724</v>
      </c>
      <c r="E379" s="62" t="s">
        <v>2946</v>
      </c>
      <c r="F379" s="62" t="s">
        <v>2940</v>
      </c>
      <c r="G379" s="62" t="s">
        <v>1159</v>
      </c>
      <c r="H379" s="62">
        <v>38</v>
      </c>
      <c r="I379" s="62" t="s">
        <v>3022</v>
      </c>
      <c r="J379" s="62" t="s">
        <v>3160</v>
      </c>
      <c r="K379" s="62">
        <v>296809.14046460751</v>
      </c>
      <c r="L379" s="62">
        <v>445213.80185907328</v>
      </c>
    </row>
    <row r="380" spans="1:12" ht="135">
      <c r="A380" s="14">
        <v>378</v>
      </c>
      <c r="B380" s="62">
        <v>61</v>
      </c>
      <c r="C380" s="62" t="s">
        <v>723</v>
      </c>
      <c r="D380" s="62" t="s">
        <v>724</v>
      </c>
      <c r="E380" s="62" t="s">
        <v>2946</v>
      </c>
      <c r="F380" s="62" t="s">
        <v>2940</v>
      </c>
      <c r="G380" s="62" t="s">
        <v>1159</v>
      </c>
      <c r="H380" s="62">
        <v>8</v>
      </c>
      <c r="I380" s="62" t="s">
        <v>3023</v>
      </c>
      <c r="J380" s="62" t="s">
        <v>3161</v>
      </c>
      <c r="K380" s="62">
        <v>143003.35714285716</v>
      </c>
      <c r="L380" s="62">
        <v>214505.07142857142</v>
      </c>
    </row>
    <row r="381" spans="1:12" ht="135">
      <c r="A381" s="14">
        <v>379</v>
      </c>
      <c r="B381" s="62">
        <v>62</v>
      </c>
      <c r="C381" s="62" t="s">
        <v>723</v>
      </c>
      <c r="D381" s="62" t="s">
        <v>724</v>
      </c>
      <c r="E381" s="62" t="s">
        <v>2946</v>
      </c>
      <c r="F381" s="62" t="s">
        <v>2940</v>
      </c>
      <c r="G381" s="62" t="s">
        <v>1159</v>
      </c>
      <c r="H381" s="62">
        <v>46</v>
      </c>
      <c r="I381" s="62" t="s">
        <v>3024</v>
      </c>
      <c r="J381" s="62" t="s">
        <v>3162</v>
      </c>
      <c r="K381" s="62">
        <v>164393.1380952381</v>
      </c>
      <c r="L381" s="62">
        <v>246589.64500000002</v>
      </c>
    </row>
    <row r="382" spans="1:12" ht="135">
      <c r="A382" s="14">
        <v>380</v>
      </c>
      <c r="B382" s="62">
        <v>63</v>
      </c>
      <c r="C382" s="62" t="s">
        <v>723</v>
      </c>
      <c r="D382" s="62" t="s">
        <v>724</v>
      </c>
      <c r="E382" s="62" t="s">
        <v>2941</v>
      </c>
      <c r="F382" s="62" t="s">
        <v>2942</v>
      </c>
      <c r="G382" s="62" t="s">
        <v>2956</v>
      </c>
      <c r="H382" s="62">
        <v>1</v>
      </c>
      <c r="I382" s="62" t="s">
        <v>3025</v>
      </c>
      <c r="J382" s="62" t="s">
        <v>3163</v>
      </c>
      <c r="K382" s="62">
        <v>4159.8364000000001</v>
      </c>
      <c r="L382" s="62">
        <v>6239.7545999999993</v>
      </c>
    </row>
    <row r="383" spans="1:12" ht="135">
      <c r="A383" s="14">
        <v>381</v>
      </c>
      <c r="B383" s="62">
        <v>64</v>
      </c>
      <c r="C383" s="62" t="s">
        <v>723</v>
      </c>
      <c r="D383" s="62" t="s">
        <v>724</v>
      </c>
      <c r="E383" s="62" t="s">
        <v>2941</v>
      </c>
      <c r="F383" s="62" t="s">
        <v>2942</v>
      </c>
      <c r="G383" s="62" t="s">
        <v>2957</v>
      </c>
      <c r="H383" s="62">
        <v>1</v>
      </c>
      <c r="I383" s="62" t="s">
        <v>3026</v>
      </c>
      <c r="J383" s="62" t="s">
        <v>3164</v>
      </c>
      <c r="K383" s="62">
        <v>2398.2765714285715</v>
      </c>
      <c r="L383" s="62">
        <v>3597.4148571428568</v>
      </c>
    </row>
    <row r="384" spans="1:12" ht="135">
      <c r="A384" s="14">
        <v>382</v>
      </c>
      <c r="B384" s="62">
        <v>65</v>
      </c>
      <c r="C384" s="62" t="s">
        <v>723</v>
      </c>
      <c r="D384" s="62" t="s">
        <v>724</v>
      </c>
      <c r="E384" s="62" t="s">
        <v>2941</v>
      </c>
      <c r="F384" s="62" t="s">
        <v>2942</v>
      </c>
      <c r="G384" s="62" t="s">
        <v>2956</v>
      </c>
      <c r="H384" s="62">
        <v>9</v>
      </c>
      <c r="I384" s="62" t="s">
        <v>3027</v>
      </c>
      <c r="J384" s="62" t="s">
        <v>3165</v>
      </c>
      <c r="K384" s="62">
        <v>49722.039513471682</v>
      </c>
      <c r="L384" s="62">
        <v>74583.059270207508</v>
      </c>
    </row>
    <row r="385" spans="1:12" ht="60">
      <c r="A385" s="14">
        <v>383</v>
      </c>
      <c r="B385" s="62">
        <v>66</v>
      </c>
      <c r="C385" s="62" t="s">
        <v>723</v>
      </c>
      <c r="D385" s="62" t="s">
        <v>724</v>
      </c>
      <c r="E385" s="62" t="s">
        <v>2941</v>
      </c>
      <c r="F385" s="62" t="s">
        <v>2942</v>
      </c>
      <c r="G385" s="62" t="s">
        <v>2956</v>
      </c>
      <c r="H385" s="62">
        <v>2</v>
      </c>
      <c r="I385" s="62" t="s">
        <v>3028</v>
      </c>
      <c r="J385" s="62" t="s">
        <v>3166</v>
      </c>
      <c r="K385" s="62">
        <v>7353.2387190082645</v>
      </c>
      <c r="L385" s="62">
        <v>11029.858078512396</v>
      </c>
    </row>
    <row r="386" spans="1:12" ht="60">
      <c r="A386" s="14">
        <v>384</v>
      </c>
      <c r="B386" s="62">
        <v>67</v>
      </c>
      <c r="C386" s="62" t="s">
        <v>723</v>
      </c>
      <c r="D386" s="62" t="s">
        <v>724</v>
      </c>
      <c r="E386" s="62" t="s">
        <v>2937</v>
      </c>
      <c r="F386" s="62" t="s">
        <v>2938</v>
      </c>
      <c r="G386" s="62" t="s">
        <v>1159</v>
      </c>
      <c r="H386" s="62">
        <v>29</v>
      </c>
      <c r="I386" s="62" t="s">
        <v>3029</v>
      </c>
      <c r="J386" s="62" t="s">
        <v>3145</v>
      </c>
      <c r="K386" s="62">
        <v>102595.14439999999</v>
      </c>
      <c r="L386" s="62">
        <v>153892.71660000001</v>
      </c>
    </row>
    <row r="387" spans="1:12" ht="135">
      <c r="A387" s="14">
        <v>385</v>
      </c>
      <c r="B387" s="62">
        <v>68</v>
      </c>
      <c r="C387" s="62" t="s">
        <v>723</v>
      </c>
      <c r="D387" s="62" t="s">
        <v>724</v>
      </c>
      <c r="E387" s="62" t="s">
        <v>2937</v>
      </c>
      <c r="F387" s="62" t="s">
        <v>2938</v>
      </c>
      <c r="G387" s="62" t="s">
        <v>1159</v>
      </c>
      <c r="H387" s="62">
        <v>0</v>
      </c>
      <c r="I387" s="62" t="s">
        <v>3030</v>
      </c>
      <c r="J387" s="62" t="s">
        <v>3167</v>
      </c>
      <c r="K387" s="62">
        <v>6881.8333333333339</v>
      </c>
      <c r="L387" s="62">
        <v>10321.333333333332</v>
      </c>
    </row>
    <row r="388" spans="1:12" ht="60">
      <c r="A388" s="14">
        <v>386</v>
      </c>
      <c r="B388" s="62">
        <v>69</v>
      </c>
      <c r="C388" s="62" t="s">
        <v>723</v>
      </c>
      <c r="D388" s="62" t="s">
        <v>724</v>
      </c>
      <c r="E388" s="62" t="s">
        <v>2941</v>
      </c>
      <c r="F388" s="62" t="s">
        <v>2942</v>
      </c>
      <c r="G388" s="62" t="s">
        <v>2956</v>
      </c>
      <c r="H388" s="62">
        <v>0</v>
      </c>
      <c r="I388" s="62" t="s">
        <v>3031</v>
      </c>
      <c r="J388" s="62" t="s">
        <v>3168</v>
      </c>
      <c r="K388" s="62">
        <v>650</v>
      </c>
      <c r="L388" s="62">
        <v>975</v>
      </c>
    </row>
    <row r="389" spans="1:12" ht="135">
      <c r="A389" s="14">
        <v>387</v>
      </c>
      <c r="B389" s="62">
        <v>70</v>
      </c>
      <c r="C389" s="62" t="s">
        <v>723</v>
      </c>
      <c r="D389" s="62" t="s">
        <v>724</v>
      </c>
      <c r="E389" s="62" t="s">
        <v>2941</v>
      </c>
      <c r="F389" s="62" t="s">
        <v>2942</v>
      </c>
      <c r="G389" s="62" t="s">
        <v>1159</v>
      </c>
      <c r="H389" s="62">
        <v>2</v>
      </c>
      <c r="I389" s="62" t="s">
        <v>3032</v>
      </c>
      <c r="J389" s="62" t="s">
        <v>3169</v>
      </c>
      <c r="K389" s="62">
        <v>7443.4672727272728</v>
      </c>
      <c r="L389" s="62">
        <v>11165.201818181818</v>
      </c>
    </row>
    <row r="390" spans="1:12" ht="135">
      <c r="A390" s="14">
        <v>388</v>
      </c>
      <c r="B390" s="62">
        <v>71</v>
      </c>
      <c r="C390" s="62" t="s">
        <v>723</v>
      </c>
      <c r="D390" s="62" t="s">
        <v>724</v>
      </c>
      <c r="E390" s="62" t="s">
        <v>2941</v>
      </c>
      <c r="F390" s="62" t="s">
        <v>2942</v>
      </c>
      <c r="G390" s="62" t="s">
        <v>2956</v>
      </c>
      <c r="H390" s="62">
        <v>7</v>
      </c>
      <c r="I390" s="62" t="s">
        <v>3033</v>
      </c>
      <c r="J390" s="62" t="s">
        <v>3170</v>
      </c>
      <c r="K390" s="62">
        <v>18631.757142857143</v>
      </c>
      <c r="L390" s="62">
        <v>27947.613888888889</v>
      </c>
    </row>
    <row r="391" spans="1:12" ht="60">
      <c r="A391" s="14">
        <v>389</v>
      </c>
      <c r="B391" s="62">
        <v>72</v>
      </c>
      <c r="C391" s="62" t="s">
        <v>723</v>
      </c>
      <c r="D391" s="62" t="s">
        <v>724</v>
      </c>
      <c r="E391" s="62" t="s">
        <v>2943</v>
      </c>
      <c r="F391" s="62" t="s">
        <v>2936</v>
      </c>
      <c r="G391" s="62" t="s">
        <v>1159</v>
      </c>
      <c r="H391" s="62">
        <v>4</v>
      </c>
      <c r="I391" s="62" t="s">
        <v>3034</v>
      </c>
      <c r="J391" s="62" t="s">
        <v>3171</v>
      </c>
      <c r="K391" s="62">
        <v>6414.3257142857146</v>
      </c>
      <c r="L391" s="62">
        <v>9621.4914285714294</v>
      </c>
    </row>
    <row r="392" spans="1:12" ht="135">
      <c r="A392" s="14">
        <v>390</v>
      </c>
      <c r="B392" s="62">
        <v>73</v>
      </c>
      <c r="C392" s="62" t="s">
        <v>723</v>
      </c>
      <c r="D392" s="62" t="s">
        <v>724</v>
      </c>
      <c r="E392" s="62" t="s">
        <v>2943</v>
      </c>
      <c r="F392" s="62" t="s">
        <v>2936</v>
      </c>
      <c r="G392" s="62" t="s">
        <v>1159</v>
      </c>
      <c r="H392" s="62">
        <v>20</v>
      </c>
      <c r="I392" s="62" t="s">
        <v>3035</v>
      </c>
      <c r="J392" s="62" t="s">
        <v>3172</v>
      </c>
      <c r="K392" s="62">
        <v>35799.496084973449</v>
      </c>
      <c r="L392" s="62">
        <v>53699.243763823804</v>
      </c>
    </row>
    <row r="393" spans="1:12" ht="135">
      <c r="A393" s="14">
        <v>391</v>
      </c>
      <c r="B393" s="62">
        <v>74</v>
      </c>
      <c r="C393" s="62" t="s">
        <v>723</v>
      </c>
      <c r="D393" s="62" t="s">
        <v>724</v>
      </c>
      <c r="E393" s="62" t="s">
        <v>2937</v>
      </c>
      <c r="F393" s="62" t="s">
        <v>2938</v>
      </c>
      <c r="G393" s="62" t="s">
        <v>1159</v>
      </c>
      <c r="H393" s="62">
        <v>30</v>
      </c>
      <c r="I393" s="62" t="s">
        <v>3036</v>
      </c>
      <c r="J393" s="62" t="s">
        <v>3173</v>
      </c>
      <c r="K393" s="62">
        <v>36640.65</v>
      </c>
      <c r="L393" s="62">
        <v>54960.9</v>
      </c>
    </row>
    <row r="394" spans="1:12" ht="135">
      <c r="A394" s="14">
        <v>392</v>
      </c>
      <c r="B394" s="62">
        <v>75</v>
      </c>
      <c r="C394" s="62" t="s">
        <v>723</v>
      </c>
      <c r="D394" s="62" t="s">
        <v>724</v>
      </c>
      <c r="E394" s="62" t="s">
        <v>2937</v>
      </c>
      <c r="F394" s="62" t="s">
        <v>2938</v>
      </c>
      <c r="G394" s="62" t="s">
        <v>1159</v>
      </c>
      <c r="H394" s="62">
        <v>0</v>
      </c>
      <c r="I394" s="62" t="s">
        <v>3037</v>
      </c>
      <c r="J394" s="62" t="s">
        <v>3174</v>
      </c>
      <c r="K394" s="62">
        <v>340.75336363636364</v>
      </c>
      <c r="L394" s="62">
        <v>511.13000000000005</v>
      </c>
    </row>
    <row r="395" spans="1:12" ht="135">
      <c r="A395" s="14">
        <v>393</v>
      </c>
      <c r="B395" s="62">
        <v>76</v>
      </c>
      <c r="C395" s="62" t="s">
        <v>723</v>
      </c>
      <c r="D395" s="62" t="s">
        <v>724</v>
      </c>
      <c r="E395" s="62" t="s">
        <v>2943</v>
      </c>
      <c r="F395" s="62" t="s">
        <v>2936</v>
      </c>
      <c r="G395" s="62" t="s">
        <v>970</v>
      </c>
      <c r="H395" s="62">
        <v>0</v>
      </c>
      <c r="I395" s="62" t="s">
        <v>3038</v>
      </c>
      <c r="J395" s="62" t="s">
        <v>3175</v>
      </c>
      <c r="K395" s="62">
        <v>48.166666666666664</v>
      </c>
      <c r="L395" s="62">
        <v>49.5</v>
      </c>
    </row>
    <row r="396" spans="1:12" ht="135">
      <c r="A396" s="14">
        <v>394</v>
      </c>
      <c r="B396" s="62">
        <v>77</v>
      </c>
      <c r="C396" s="62" t="s">
        <v>723</v>
      </c>
      <c r="D396" s="62" t="s">
        <v>724</v>
      </c>
      <c r="E396" s="62" t="s">
        <v>2944</v>
      </c>
      <c r="F396" s="62" t="s">
        <v>2945</v>
      </c>
      <c r="G396" s="62" t="s">
        <v>1159</v>
      </c>
      <c r="H396" s="62">
        <v>0</v>
      </c>
      <c r="I396" s="62" t="s">
        <v>3039</v>
      </c>
      <c r="J396" s="62" t="s">
        <v>3176</v>
      </c>
      <c r="K396" s="62">
        <v>243</v>
      </c>
      <c r="L396" s="62">
        <v>365</v>
      </c>
    </row>
    <row r="397" spans="1:12" ht="135">
      <c r="A397" s="14">
        <v>395</v>
      </c>
      <c r="B397" s="62">
        <v>78</v>
      </c>
      <c r="C397" s="62" t="s">
        <v>723</v>
      </c>
      <c r="D397" s="62" t="s">
        <v>724</v>
      </c>
      <c r="E397" s="62" t="s">
        <v>2941</v>
      </c>
      <c r="F397" s="62" t="s">
        <v>2942</v>
      </c>
      <c r="G397" s="62" t="s">
        <v>2956</v>
      </c>
      <c r="H397" s="62">
        <v>0</v>
      </c>
      <c r="I397" s="62" t="s">
        <v>3040</v>
      </c>
      <c r="J397" s="62" t="s">
        <v>3177</v>
      </c>
      <c r="K397" s="62">
        <v>381.73913043478257</v>
      </c>
      <c r="L397" s="62">
        <v>572.82608695652175</v>
      </c>
    </row>
    <row r="398" spans="1:12" ht="135">
      <c r="A398" s="14">
        <v>396</v>
      </c>
      <c r="B398" s="62">
        <v>79</v>
      </c>
      <c r="C398" s="62" t="s">
        <v>723</v>
      </c>
      <c r="D398" s="62" t="s">
        <v>724</v>
      </c>
      <c r="E398" s="62" t="s">
        <v>2941</v>
      </c>
      <c r="F398" s="62" t="s">
        <v>2942</v>
      </c>
      <c r="G398" s="62" t="s">
        <v>2956</v>
      </c>
      <c r="H398" s="62">
        <v>34</v>
      </c>
      <c r="I398" s="62" t="s">
        <v>3041</v>
      </c>
      <c r="J398" s="62" t="s">
        <v>3178</v>
      </c>
      <c r="K398" s="62">
        <v>143870.22229395603</v>
      </c>
      <c r="L398" s="62">
        <v>215805.32554945056</v>
      </c>
    </row>
    <row r="399" spans="1:12" ht="135">
      <c r="A399" s="14">
        <v>397</v>
      </c>
      <c r="B399" s="62">
        <v>80</v>
      </c>
      <c r="C399" s="62" t="s">
        <v>723</v>
      </c>
      <c r="D399" s="62" t="s">
        <v>724</v>
      </c>
      <c r="E399" s="62" t="s">
        <v>2941</v>
      </c>
      <c r="F399" s="62" t="s">
        <v>2942</v>
      </c>
      <c r="G399" s="62" t="s">
        <v>2956</v>
      </c>
      <c r="H399" s="62">
        <v>20</v>
      </c>
      <c r="I399" s="62" t="s">
        <v>3042</v>
      </c>
      <c r="J399" s="62" t="s">
        <v>3179</v>
      </c>
      <c r="K399" s="62">
        <v>36730.123153409091</v>
      </c>
      <c r="L399" s="62">
        <v>55095.184659090912</v>
      </c>
    </row>
    <row r="400" spans="1:12" ht="255">
      <c r="A400" s="14">
        <v>398</v>
      </c>
      <c r="B400" s="62">
        <v>81</v>
      </c>
      <c r="C400" s="62" t="s">
        <v>723</v>
      </c>
      <c r="D400" s="62" t="s">
        <v>724</v>
      </c>
      <c r="E400" s="62" t="s">
        <v>2943</v>
      </c>
      <c r="F400" s="62" t="s">
        <v>2936</v>
      </c>
      <c r="G400" s="62" t="s">
        <v>2959</v>
      </c>
      <c r="H400" s="62">
        <v>14</v>
      </c>
      <c r="I400" s="62" t="s">
        <v>3043</v>
      </c>
      <c r="J400" s="62" t="s">
        <v>3180</v>
      </c>
      <c r="K400" s="62">
        <v>120150.81371746032</v>
      </c>
      <c r="L400" s="62">
        <v>180225.60317460317</v>
      </c>
    </row>
    <row r="401" spans="1:12" ht="135">
      <c r="A401" s="14">
        <v>399</v>
      </c>
      <c r="B401" s="62">
        <v>82</v>
      </c>
      <c r="C401" s="62" t="s">
        <v>723</v>
      </c>
      <c r="D401" s="62" t="s">
        <v>724</v>
      </c>
      <c r="E401" s="62" t="s">
        <v>2947</v>
      </c>
      <c r="F401" s="62" t="s">
        <v>2948</v>
      </c>
      <c r="G401" s="62" t="s">
        <v>22</v>
      </c>
      <c r="H401" s="62">
        <v>5</v>
      </c>
      <c r="I401" s="62" t="s">
        <v>3044</v>
      </c>
      <c r="J401" s="62" t="s">
        <v>3181</v>
      </c>
      <c r="K401" s="62">
        <v>17162</v>
      </c>
      <c r="L401" s="62">
        <v>25743</v>
      </c>
    </row>
    <row r="402" spans="1:12" ht="135">
      <c r="A402" s="14">
        <v>400</v>
      </c>
      <c r="B402" s="62">
        <v>83</v>
      </c>
      <c r="C402" s="62" t="s">
        <v>723</v>
      </c>
      <c r="D402" s="62" t="s">
        <v>724</v>
      </c>
      <c r="E402" s="62" t="s">
        <v>2947</v>
      </c>
      <c r="F402" s="62" t="s">
        <v>2948</v>
      </c>
      <c r="G402" s="62" t="s">
        <v>2956</v>
      </c>
      <c r="H402" s="62">
        <v>1</v>
      </c>
      <c r="I402" s="62" t="s">
        <v>3045</v>
      </c>
      <c r="J402" s="62" t="s">
        <v>3182</v>
      </c>
      <c r="K402" s="62">
        <v>5739.9440000000004</v>
      </c>
      <c r="L402" s="62">
        <v>8610</v>
      </c>
    </row>
    <row r="403" spans="1:12" ht="135">
      <c r="A403" s="14">
        <v>401</v>
      </c>
      <c r="B403" s="62">
        <v>84</v>
      </c>
      <c r="C403" s="62" t="s">
        <v>723</v>
      </c>
      <c r="D403" s="62" t="s">
        <v>724</v>
      </c>
      <c r="E403" s="62" t="s">
        <v>2949</v>
      </c>
      <c r="F403" s="62" t="s">
        <v>2950</v>
      </c>
      <c r="G403" s="62" t="s">
        <v>22</v>
      </c>
      <c r="H403" s="62">
        <v>24</v>
      </c>
      <c r="I403" s="62" t="s">
        <v>3046</v>
      </c>
      <c r="J403" s="62" t="s">
        <v>3183</v>
      </c>
      <c r="K403" s="62">
        <v>75951.319999999992</v>
      </c>
      <c r="L403" s="62">
        <v>113926.92</v>
      </c>
    </row>
    <row r="404" spans="1:12" ht="75">
      <c r="A404" s="14">
        <v>402</v>
      </c>
      <c r="B404" s="62">
        <v>85</v>
      </c>
      <c r="C404" s="62" t="s">
        <v>723</v>
      </c>
      <c r="D404" s="62" t="s">
        <v>724</v>
      </c>
      <c r="E404" s="62" t="s">
        <v>2937</v>
      </c>
      <c r="F404" s="62" t="s">
        <v>2938</v>
      </c>
      <c r="G404" s="62" t="s">
        <v>22</v>
      </c>
      <c r="H404" s="62">
        <v>17</v>
      </c>
      <c r="I404" s="62" t="s">
        <v>3047</v>
      </c>
      <c r="J404" s="62" t="s">
        <v>3184</v>
      </c>
      <c r="K404" s="62">
        <v>55940.264599999995</v>
      </c>
      <c r="L404" s="62">
        <v>83910.45266666665</v>
      </c>
    </row>
    <row r="405" spans="1:12" ht="210">
      <c r="A405" s="14">
        <v>403</v>
      </c>
      <c r="B405" s="62">
        <v>86</v>
      </c>
      <c r="C405" s="62" t="s">
        <v>723</v>
      </c>
      <c r="D405" s="62" t="s">
        <v>724</v>
      </c>
      <c r="E405" s="62" t="s">
        <v>2943</v>
      </c>
      <c r="F405" s="62" t="s">
        <v>2936</v>
      </c>
      <c r="G405" s="62" t="s">
        <v>1159</v>
      </c>
      <c r="H405" s="62">
        <v>21</v>
      </c>
      <c r="I405" s="62" t="s">
        <v>3048</v>
      </c>
      <c r="J405" s="62" t="s">
        <v>3185</v>
      </c>
      <c r="K405" s="62">
        <v>28866.108472727268</v>
      </c>
      <c r="L405" s="62">
        <v>43298.905454545449</v>
      </c>
    </row>
    <row r="406" spans="1:12" ht="135">
      <c r="A406" s="14">
        <v>404</v>
      </c>
      <c r="B406" s="62">
        <v>87</v>
      </c>
      <c r="C406" s="62" t="s">
        <v>723</v>
      </c>
      <c r="D406" s="62" t="s">
        <v>724</v>
      </c>
      <c r="E406" s="62" t="s">
        <v>2943</v>
      </c>
      <c r="F406" s="62" t="s">
        <v>2936</v>
      </c>
      <c r="G406" s="62" t="s">
        <v>1159</v>
      </c>
      <c r="H406" s="62">
        <v>125</v>
      </c>
      <c r="I406" s="62" t="s">
        <v>3049</v>
      </c>
      <c r="J406" s="62" t="s">
        <v>3186</v>
      </c>
      <c r="K406" s="62">
        <v>177415.31545454543</v>
      </c>
      <c r="L406" s="62">
        <v>292403.18181818182</v>
      </c>
    </row>
    <row r="407" spans="1:12" ht="135">
      <c r="A407" s="14">
        <v>405</v>
      </c>
      <c r="B407" s="62">
        <v>88</v>
      </c>
      <c r="C407" s="62" t="s">
        <v>723</v>
      </c>
      <c r="D407" s="62" t="s">
        <v>724</v>
      </c>
      <c r="E407" s="62" t="s">
        <v>2941</v>
      </c>
      <c r="F407" s="62" t="s">
        <v>2942</v>
      </c>
      <c r="G407" s="62" t="s">
        <v>2956</v>
      </c>
      <c r="H407" s="62">
        <v>0</v>
      </c>
      <c r="I407" s="62" t="s">
        <v>3050</v>
      </c>
      <c r="J407" s="62" t="s">
        <v>3187</v>
      </c>
      <c r="K407" s="62">
        <v>153</v>
      </c>
      <c r="L407" s="62">
        <v>229</v>
      </c>
    </row>
    <row r="408" spans="1:12" ht="135">
      <c r="A408" s="14">
        <v>406</v>
      </c>
      <c r="B408" s="62">
        <v>89</v>
      </c>
      <c r="C408" s="62" t="s">
        <v>723</v>
      </c>
      <c r="D408" s="62" t="s">
        <v>724</v>
      </c>
      <c r="E408" s="62" t="s">
        <v>2951</v>
      </c>
      <c r="F408" s="62" t="s">
        <v>2952</v>
      </c>
      <c r="G408" s="62" t="s">
        <v>2961</v>
      </c>
      <c r="H408" s="62">
        <v>0</v>
      </c>
      <c r="I408" s="62" t="s">
        <v>3051</v>
      </c>
      <c r="J408" s="62" t="s">
        <v>3188</v>
      </c>
      <c r="K408" s="62">
        <v>664</v>
      </c>
      <c r="L408" s="62">
        <v>996</v>
      </c>
    </row>
    <row r="409" spans="1:12" ht="135">
      <c r="A409" s="14">
        <v>407</v>
      </c>
      <c r="B409" s="62">
        <v>90</v>
      </c>
      <c r="C409" s="62" t="s">
        <v>723</v>
      </c>
      <c r="D409" s="62" t="s">
        <v>724</v>
      </c>
      <c r="E409" s="62" t="s">
        <v>2951</v>
      </c>
      <c r="F409" s="62" t="s">
        <v>2952</v>
      </c>
      <c r="G409" s="62" t="s">
        <v>2959</v>
      </c>
      <c r="H409" s="62">
        <v>0</v>
      </c>
      <c r="I409" s="62" t="s">
        <v>3052</v>
      </c>
      <c r="J409" s="62" t="s">
        <v>3188</v>
      </c>
      <c r="K409" s="62">
        <v>38361</v>
      </c>
      <c r="L409" s="62">
        <v>57541</v>
      </c>
    </row>
    <row r="410" spans="1:12" ht="60">
      <c r="A410" s="14">
        <v>408</v>
      </c>
      <c r="B410" s="62">
        <v>91</v>
      </c>
      <c r="C410" s="62" t="s">
        <v>723</v>
      </c>
      <c r="D410" s="62" t="s">
        <v>724</v>
      </c>
      <c r="E410" s="62" t="s">
        <v>2941</v>
      </c>
      <c r="F410" s="62" t="s">
        <v>2942</v>
      </c>
      <c r="G410" s="62" t="s">
        <v>2957</v>
      </c>
      <c r="H410" s="62">
        <v>0</v>
      </c>
      <c r="I410" s="62" t="s">
        <v>3053</v>
      </c>
      <c r="J410" s="62" t="s">
        <v>3189</v>
      </c>
      <c r="K410" s="62">
        <v>107</v>
      </c>
      <c r="L410" s="62">
        <v>160</v>
      </c>
    </row>
    <row r="411" spans="1:12" ht="135">
      <c r="A411" s="14">
        <v>409</v>
      </c>
      <c r="B411" s="62">
        <v>92</v>
      </c>
      <c r="C411" s="62" t="s">
        <v>723</v>
      </c>
      <c r="D411" s="62" t="s">
        <v>724</v>
      </c>
      <c r="E411" s="62" t="s">
        <v>2941</v>
      </c>
      <c r="F411" s="62" t="s">
        <v>2942</v>
      </c>
      <c r="G411" s="62" t="s">
        <v>2956</v>
      </c>
      <c r="H411" s="62">
        <v>0</v>
      </c>
      <c r="I411" s="62" t="s">
        <v>3054</v>
      </c>
      <c r="J411" s="62" t="s">
        <v>3190</v>
      </c>
      <c r="K411" s="62">
        <v>1455.3333333333333</v>
      </c>
      <c r="L411" s="62">
        <v>2183.3333333333335</v>
      </c>
    </row>
    <row r="412" spans="1:12" ht="135">
      <c r="A412" s="14">
        <v>410</v>
      </c>
      <c r="B412" s="62">
        <v>93</v>
      </c>
      <c r="C412" s="62" t="s">
        <v>723</v>
      </c>
      <c r="D412" s="62" t="s">
        <v>724</v>
      </c>
      <c r="E412" s="62" t="s">
        <v>2943</v>
      </c>
      <c r="F412" s="62" t="s">
        <v>2936</v>
      </c>
      <c r="G412" s="62" t="s">
        <v>1159</v>
      </c>
      <c r="H412" s="62">
        <v>142</v>
      </c>
      <c r="I412" s="62" t="s">
        <v>3055</v>
      </c>
      <c r="J412" s="62" t="s">
        <v>3191</v>
      </c>
      <c r="K412" s="62">
        <v>193958.28848000002</v>
      </c>
      <c r="L412" s="62">
        <v>290937.55200000003</v>
      </c>
    </row>
    <row r="413" spans="1:12" ht="135">
      <c r="A413" s="14">
        <v>411</v>
      </c>
      <c r="B413" s="62">
        <v>94</v>
      </c>
      <c r="C413" s="62" t="s">
        <v>723</v>
      </c>
      <c r="D413" s="62" t="s">
        <v>724</v>
      </c>
      <c r="E413" s="62" t="s">
        <v>2943</v>
      </c>
      <c r="F413" s="62" t="s">
        <v>2936</v>
      </c>
      <c r="G413" s="62" t="s">
        <v>1159</v>
      </c>
      <c r="H413" s="62">
        <v>16</v>
      </c>
      <c r="I413" s="62" t="s">
        <v>3056</v>
      </c>
      <c r="J413" s="62" t="s">
        <v>3192</v>
      </c>
      <c r="K413" s="62">
        <v>21884.453497863247</v>
      </c>
      <c r="L413" s="62">
        <v>32826.666666666664</v>
      </c>
    </row>
    <row r="414" spans="1:12" ht="135">
      <c r="A414" s="14">
        <v>412</v>
      </c>
      <c r="B414" s="62">
        <v>95</v>
      </c>
      <c r="C414" s="62" t="s">
        <v>723</v>
      </c>
      <c r="D414" s="62" t="s">
        <v>724</v>
      </c>
      <c r="E414" s="62" t="s">
        <v>2941</v>
      </c>
      <c r="F414" s="62" t="s">
        <v>2942</v>
      </c>
      <c r="G414" s="62" t="s">
        <v>2956</v>
      </c>
      <c r="H414" s="62">
        <v>0</v>
      </c>
      <c r="I414" s="62" t="s">
        <v>3057</v>
      </c>
      <c r="J414" s="62" t="s">
        <v>3193</v>
      </c>
      <c r="K414" s="62">
        <v>306</v>
      </c>
      <c r="L414" s="62">
        <v>459</v>
      </c>
    </row>
    <row r="415" spans="1:12" ht="135">
      <c r="A415" s="14">
        <v>413</v>
      </c>
      <c r="B415" s="62">
        <v>96</v>
      </c>
      <c r="C415" s="62" t="s">
        <v>723</v>
      </c>
      <c r="D415" s="62" t="s">
        <v>724</v>
      </c>
      <c r="E415" s="62" t="s">
        <v>2941</v>
      </c>
      <c r="F415" s="62" t="s">
        <v>2942</v>
      </c>
      <c r="G415" s="62" t="s">
        <v>2956</v>
      </c>
      <c r="H415" s="62">
        <v>0</v>
      </c>
      <c r="I415" s="62" t="s">
        <v>3058</v>
      </c>
      <c r="J415" s="62" t="s">
        <v>3193</v>
      </c>
      <c r="K415" s="62">
        <v>459</v>
      </c>
      <c r="L415" s="62">
        <v>687</v>
      </c>
    </row>
    <row r="416" spans="1:12" ht="135">
      <c r="A416" s="14">
        <v>414</v>
      </c>
      <c r="B416" s="62">
        <v>97</v>
      </c>
      <c r="C416" s="62" t="s">
        <v>723</v>
      </c>
      <c r="D416" s="62" t="s">
        <v>724</v>
      </c>
      <c r="E416" s="62" t="s">
        <v>2951</v>
      </c>
      <c r="F416" s="62" t="s">
        <v>2952</v>
      </c>
      <c r="G416" s="62" t="s">
        <v>2959</v>
      </c>
      <c r="H416" s="62">
        <v>22</v>
      </c>
      <c r="I416" s="62" t="s">
        <v>3059</v>
      </c>
      <c r="J416" s="62" t="s">
        <v>3194</v>
      </c>
      <c r="K416" s="62">
        <v>61251.74</v>
      </c>
      <c r="L416" s="62">
        <v>91877.666666666672</v>
      </c>
    </row>
    <row r="417" spans="1:12" ht="135">
      <c r="A417" s="14">
        <v>415</v>
      </c>
      <c r="B417" s="62">
        <v>98</v>
      </c>
      <c r="C417" s="62" t="s">
        <v>723</v>
      </c>
      <c r="D417" s="62" t="s">
        <v>724</v>
      </c>
      <c r="E417" s="62" t="s">
        <v>2951</v>
      </c>
      <c r="F417" s="62" t="s">
        <v>2952</v>
      </c>
      <c r="G417" s="62" t="s">
        <v>2961</v>
      </c>
      <c r="H417" s="62">
        <v>6</v>
      </c>
      <c r="I417" s="62" t="s">
        <v>3060</v>
      </c>
      <c r="J417" s="62" t="s">
        <v>3180</v>
      </c>
      <c r="K417" s="62">
        <v>8253.5057142857149</v>
      </c>
      <c r="L417" s="62">
        <v>12380.142857142855</v>
      </c>
    </row>
    <row r="418" spans="1:12" ht="60">
      <c r="A418" s="14">
        <v>416</v>
      </c>
      <c r="B418" s="62">
        <v>99</v>
      </c>
      <c r="C418" s="62" t="s">
        <v>723</v>
      </c>
      <c r="D418" s="62" t="s">
        <v>724</v>
      </c>
      <c r="E418" s="62" t="s">
        <v>2951</v>
      </c>
      <c r="F418" s="62" t="s">
        <v>2952</v>
      </c>
      <c r="G418" s="62" t="s">
        <v>2956</v>
      </c>
      <c r="H418" s="62">
        <v>5</v>
      </c>
      <c r="I418" s="62" t="s">
        <v>3061</v>
      </c>
      <c r="J418" s="62" t="s">
        <v>3195</v>
      </c>
      <c r="K418" s="62">
        <v>14594.490000000002</v>
      </c>
      <c r="L418" s="62">
        <v>21892</v>
      </c>
    </row>
    <row r="419" spans="1:12" ht="135">
      <c r="A419" s="14">
        <v>417</v>
      </c>
      <c r="B419" s="62">
        <v>100</v>
      </c>
      <c r="C419" s="62" t="s">
        <v>723</v>
      </c>
      <c r="D419" s="62" t="s">
        <v>724</v>
      </c>
      <c r="E419" s="62" t="s">
        <v>2951</v>
      </c>
      <c r="F419" s="62" t="s">
        <v>2952</v>
      </c>
      <c r="G419" s="62" t="s">
        <v>2959</v>
      </c>
      <c r="H419" s="62">
        <v>1</v>
      </c>
      <c r="I419" s="62" t="s">
        <v>3062</v>
      </c>
      <c r="J419" s="62" t="s">
        <v>3188</v>
      </c>
      <c r="K419" s="62">
        <v>13285.424999999999</v>
      </c>
      <c r="L419" s="62">
        <v>19927.5</v>
      </c>
    </row>
    <row r="420" spans="1:12" ht="135">
      <c r="A420" s="14">
        <v>418</v>
      </c>
      <c r="B420" s="62">
        <v>101</v>
      </c>
      <c r="C420" s="62" t="s">
        <v>723</v>
      </c>
      <c r="D420" s="62" t="s">
        <v>724</v>
      </c>
      <c r="E420" s="62" t="s">
        <v>2951</v>
      </c>
      <c r="F420" s="62" t="s">
        <v>2952</v>
      </c>
      <c r="G420" s="62" t="s">
        <v>2957</v>
      </c>
      <c r="H420" s="62">
        <v>0</v>
      </c>
      <c r="I420" s="62" t="s">
        <v>3063</v>
      </c>
      <c r="J420" s="62" t="s">
        <v>3196</v>
      </c>
      <c r="K420" s="62">
        <v>9840</v>
      </c>
      <c r="L420" s="62">
        <v>14760</v>
      </c>
    </row>
    <row r="421" spans="1:12" ht="135">
      <c r="A421" s="14">
        <v>419</v>
      </c>
      <c r="B421" s="62">
        <v>102</v>
      </c>
      <c r="C421" s="62" t="s">
        <v>723</v>
      </c>
      <c r="D421" s="62" t="s">
        <v>724</v>
      </c>
      <c r="E421" s="62" t="s">
        <v>2951</v>
      </c>
      <c r="F421" s="62" t="s">
        <v>2952</v>
      </c>
      <c r="G421" s="62" t="s">
        <v>1159</v>
      </c>
      <c r="H421" s="62">
        <v>4</v>
      </c>
      <c r="I421" s="62" t="s">
        <v>3064</v>
      </c>
      <c r="J421" s="62" t="s">
        <v>3197</v>
      </c>
      <c r="K421" s="62">
        <v>15937.075555555555</v>
      </c>
      <c r="L421" s="62">
        <v>23905.777777777777</v>
      </c>
    </row>
    <row r="422" spans="1:12" ht="135">
      <c r="A422" s="14">
        <v>420</v>
      </c>
      <c r="B422" s="62">
        <v>103</v>
      </c>
      <c r="C422" s="62" t="s">
        <v>723</v>
      </c>
      <c r="D422" s="62" t="s">
        <v>724</v>
      </c>
      <c r="E422" s="62" t="s">
        <v>2951</v>
      </c>
      <c r="F422" s="62" t="s">
        <v>2952</v>
      </c>
      <c r="G422" s="62" t="s">
        <v>2956</v>
      </c>
      <c r="H422" s="62">
        <v>3</v>
      </c>
      <c r="I422" s="62" t="s">
        <v>3065</v>
      </c>
      <c r="J422" s="62" t="s">
        <v>3198</v>
      </c>
      <c r="K422" s="62">
        <v>6238.38</v>
      </c>
      <c r="L422" s="62">
        <v>9358</v>
      </c>
    </row>
    <row r="423" spans="1:12" ht="135">
      <c r="A423" s="14">
        <v>421</v>
      </c>
      <c r="B423" s="62">
        <v>104</v>
      </c>
      <c r="C423" s="62" t="s">
        <v>723</v>
      </c>
      <c r="D423" s="62" t="s">
        <v>724</v>
      </c>
      <c r="E423" s="62" t="s">
        <v>2951</v>
      </c>
      <c r="F423" s="62" t="s">
        <v>2952</v>
      </c>
      <c r="G423" s="62" t="s">
        <v>2957</v>
      </c>
      <c r="H423" s="62">
        <v>2</v>
      </c>
      <c r="I423" s="62" t="s">
        <v>3066</v>
      </c>
      <c r="J423" s="62" t="s">
        <v>3196</v>
      </c>
      <c r="K423" s="62">
        <v>39361.22</v>
      </c>
      <c r="L423" s="62">
        <v>59042</v>
      </c>
    </row>
    <row r="424" spans="1:12" ht="135">
      <c r="A424" s="14">
        <v>422</v>
      </c>
      <c r="B424" s="62">
        <v>105</v>
      </c>
      <c r="C424" s="62" t="s">
        <v>723</v>
      </c>
      <c r="D424" s="62" t="s">
        <v>724</v>
      </c>
      <c r="E424" s="62" t="s">
        <v>2951</v>
      </c>
      <c r="F424" s="62" t="s">
        <v>2952</v>
      </c>
      <c r="G424" s="62" t="s">
        <v>1159</v>
      </c>
      <c r="H424" s="62">
        <v>5</v>
      </c>
      <c r="I424" s="62" t="s">
        <v>3067</v>
      </c>
      <c r="J424" s="62" t="s">
        <v>3197</v>
      </c>
      <c r="K424" s="62">
        <v>19921</v>
      </c>
      <c r="L424" s="62">
        <v>29882</v>
      </c>
    </row>
    <row r="425" spans="1:12" ht="135">
      <c r="A425" s="14">
        <v>423</v>
      </c>
      <c r="B425" s="62">
        <v>106</v>
      </c>
      <c r="C425" s="62" t="s">
        <v>723</v>
      </c>
      <c r="D425" s="62" t="s">
        <v>724</v>
      </c>
      <c r="E425" s="62" t="s">
        <v>2951</v>
      </c>
      <c r="F425" s="62" t="s">
        <v>2952</v>
      </c>
      <c r="G425" s="62" t="s">
        <v>2959</v>
      </c>
      <c r="H425" s="62">
        <v>1</v>
      </c>
      <c r="I425" s="62" t="s">
        <v>3068</v>
      </c>
      <c r="J425" s="62" t="s">
        <v>3199</v>
      </c>
      <c r="K425" s="62">
        <v>30484</v>
      </c>
      <c r="L425" s="62">
        <v>45726</v>
      </c>
    </row>
    <row r="426" spans="1:12" ht="135">
      <c r="A426" s="14">
        <v>424</v>
      </c>
      <c r="B426" s="62">
        <v>107</v>
      </c>
      <c r="C426" s="62" t="s">
        <v>723</v>
      </c>
      <c r="D426" s="62" t="s">
        <v>724</v>
      </c>
      <c r="E426" s="62" t="s">
        <v>2951</v>
      </c>
      <c r="F426" s="62" t="s">
        <v>2952</v>
      </c>
      <c r="G426" s="62" t="s">
        <v>1159</v>
      </c>
      <c r="H426" s="62">
        <v>1</v>
      </c>
      <c r="I426" s="62" t="s">
        <v>3069</v>
      </c>
      <c r="J426" s="62" t="s">
        <v>3200</v>
      </c>
      <c r="K426" s="62">
        <v>1586.684</v>
      </c>
      <c r="L426" s="62">
        <v>2380</v>
      </c>
    </row>
    <row r="427" spans="1:12" ht="60">
      <c r="A427" s="14">
        <v>425</v>
      </c>
      <c r="B427" s="62">
        <v>108</v>
      </c>
      <c r="C427" s="62" t="s">
        <v>723</v>
      </c>
      <c r="D427" s="62" t="s">
        <v>724</v>
      </c>
      <c r="E427" s="62" t="s">
        <v>2951</v>
      </c>
      <c r="F427" s="62" t="s">
        <v>2952</v>
      </c>
      <c r="G427" s="62" t="s">
        <v>2957</v>
      </c>
      <c r="H427" s="62">
        <v>2</v>
      </c>
      <c r="I427" s="62" t="s">
        <v>3070</v>
      </c>
      <c r="J427" s="62" t="s">
        <v>3201</v>
      </c>
      <c r="K427" s="62">
        <v>7241.07</v>
      </c>
      <c r="L427" s="62">
        <v>10862</v>
      </c>
    </row>
    <row r="428" spans="1:12" ht="135">
      <c r="A428" s="14">
        <v>426</v>
      </c>
      <c r="B428" s="62">
        <v>109</v>
      </c>
      <c r="C428" s="62" t="s">
        <v>723</v>
      </c>
      <c r="D428" s="62" t="s">
        <v>724</v>
      </c>
      <c r="E428" s="62" t="s">
        <v>2947</v>
      </c>
      <c r="F428" s="62" t="s">
        <v>2948</v>
      </c>
      <c r="G428" s="62" t="s">
        <v>22</v>
      </c>
      <c r="H428" s="62">
        <v>6</v>
      </c>
      <c r="I428" s="62" t="s">
        <v>3071</v>
      </c>
      <c r="J428" s="62" t="s">
        <v>3183</v>
      </c>
      <c r="K428" s="62">
        <v>18600.329999999998</v>
      </c>
      <c r="L428" s="62">
        <v>27900.600000000002</v>
      </c>
    </row>
    <row r="429" spans="1:12" ht="60">
      <c r="A429" s="14">
        <v>427</v>
      </c>
      <c r="B429" s="62">
        <v>110</v>
      </c>
      <c r="C429" s="62" t="s">
        <v>723</v>
      </c>
      <c r="D429" s="62" t="s">
        <v>724</v>
      </c>
      <c r="E429" s="62" t="s">
        <v>2953</v>
      </c>
      <c r="F429" s="62" t="s">
        <v>2954</v>
      </c>
      <c r="G429" s="62" t="s">
        <v>970</v>
      </c>
      <c r="H429" s="62">
        <v>20</v>
      </c>
      <c r="I429" s="62" t="s">
        <v>3072</v>
      </c>
      <c r="J429" s="62" t="s">
        <v>3202</v>
      </c>
      <c r="K429" s="62">
        <v>9471.89</v>
      </c>
      <c r="L429" s="62">
        <v>14208</v>
      </c>
    </row>
    <row r="430" spans="1:12" ht="135">
      <c r="A430" s="14">
        <v>428</v>
      </c>
      <c r="B430" s="62">
        <v>111</v>
      </c>
      <c r="C430" s="62" t="s">
        <v>723</v>
      </c>
      <c r="D430" s="62" t="s">
        <v>724</v>
      </c>
      <c r="E430" s="62" t="s">
        <v>2951</v>
      </c>
      <c r="F430" s="62" t="s">
        <v>2952</v>
      </c>
      <c r="G430" s="62" t="s">
        <v>1159</v>
      </c>
      <c r="H430" s="62">
        <v>2</v>
      </c>
      <c r="I430" s="62" t="s">
        <v>3073</v>
      </c>
      <c r="J430" s="62" t="s">
        <v>3200</v>
      </c>
      <c r="K430" s="62">
        <v>3173.3144000000002</v>
      </c>
      <c r="L430" s="62">
        <v>4760</v>
      </c>
    </row>
    <row r="431" spans="1:12" ht="60">
      <c r="A431" s="14">
        <v>429</v>
      </c>
      <c r="B431" s="62">
        <v>112</v>
      </c>
      <c r="C431" s="62" t="s">
        <v>723</v>
      </c>
      <c r="D431" s="62" t="s">
        <v>724</v>
      </c>
      <c r="E431" s="62" t="s">
        <v>2943</v>
      </c>
      <c r="F431" s="62" t="s">
        <v>2936</v>
      </c>
      <c r="G431" s="62" t="s">
        <v>1159</v>
      </c>
      <c r="H431" s="62">
        <v>6</v>
      </c>
      <c r="I431" s="62" t="s">
        <v>3074</v>
      </c>
      <c r="J431" s="62" t="s">
        <v>3203</v>
      </c>
      <c r="K431" s="62">
        <v>10199.493946053946</v>
      </c>
      <c r="L431" s="62">
        <v>15299.256743256743</v>
      </c>
    </row>
    <row r="432" spans="1:12" ht="75">
      <c r="A432" s="14">
        <v>430</v>
      </c>
      <c r="B432" s="62">
        <v>113</v>
      </c>
      <c r="C432" s="62" t="s">
        <v>723</v>
      </c>
      <c r="D432" s="62" t="s">
        <v>724</v>
      </c>
      <c r="E432" s="62" t="s">
        <v>2943</v>
      </c>
      <c r="F432" s="62" t="s">
        <v>2936</v>
      </c>
      <c r="G432" s="62" t="s">
        <v>1159</v>
      </c>
      <c r="H432" s="62">
        <v>35</v>
      </c>
      <c r="I432" s="62" t="s">
        <v>3075</v>
      </c>
      <c r="J432" s="62" t="s">
        <v>3204</v>
      </c>
      <c r="K432" s="62">
        <v>53916.339855072467</v>
      </c>
      <c r="L432" s="62">
        <v>80874.405797101441</v>
      </c>
    </row>
    <row r="433" spans="1:12" ht="135">
      <c r="A433" s="14">
        <v>431</v>
      </c>
      <c r="B433" s="62">
        <v>114</v>
      </c>
      <c r="C433" s="62" t="s">
        <v>723</v>
      </c>
      <c r="D433" s="62" t="s">
        <v>724</v>
      </c>
      <c r="E433" s="62" t="s">
        <v>2943</v>
      </c>
      <c r="F433" s="62" t="s">
        <v>2936</v>
      </c>
      <c r="G433" s="62" t="s">
        <v>1159</v>
      </c>
      <c r="H433" s="62">
        <v>40</v>
      </c>
      <c r="I433" s="62" t="s">
        <v>3076</v>
      </c>
      <c r="J433" s="62" t="s">
        <v>3205</v>
      </c>
      <c r="K433" s="62">
        <v>57336.95</v>
      </c>
      <c r="L433" s="62">
        <v>86005</v>
      </c>
    </row>
    <row r="434" spans="1:12" ht="135">
      <c r="A434" s="14">
        <v>432</v>
      </c>
      <c r="B434" s="62">
        <v>115</v>
      </c>
      <c r="C434" s="62" t="s">
        <v>723</v>
      </c>
      <c r="D434" s="62" t="s">
        <v>724</v>
      </c>
      <c r="E434" s="62" t="s">
        <v>2943</v>
      </c>
      <c r="F434" s="62" t="s">
        <v>2936</v>
      </c>
      <c r="G434" s="62" t="s">
        <v>1159</v>
      </c>
      <c r="H434" s="62">
        <v>20</v>
      </c>
      <c r="I434" s="62" t="s">
        <v>3077</v>
      </c>
      <c r="J434" s="62" t="s">
        <v>3205</v>
      </c>
      <c r="K434" s="62">
        <v>28668.14</v>
      </c>
      <c r="L434" s="62">
        <v>43002</v>
      </c>
    </row>
    <row r="435" spans="1:12" ht="135">
      <c r="A435" s="14">
        <v>433</v>
      </c>
      <c r="B435" s="62">
        <v>116</v>
      </c>
      <c r="C435" s="62" t="s">
        <v>723</v>
      </c>
      <c r="D435" s="62" t="s">
        <v>724</v>
      </c>
      <c r="E435" s="62" t="s">
        <v>2943</v>
      </c>
      <c r="F435" s="62" t="s">
        <v>2936</v>
      </c>
      <c r="G435" s="62" t="s">
        <v>1159</v>
      </c>
      <c r="H435" s="62">
        <v>40</v>
      </c>
      <c r="I435" s="62" t="s">
        <v>3078</v>
      </c>
      <c r="J435" s="62" t="s">
        <v>3185</v>
      </c>
      <c r="K435" s="62">
        <v>54336.42</v>
      </c>
      <c r="L435" s="62">
        <v>81504.5</v>
      </c>
    </row>
    <row r="436" spans="1:12" ht="60">
      <c r="A436" s="14">
        <v>434</v>
      </c>
      <c r="B436" s="62">
        <v>117</v>
      </c>
      <c r="C436" s="62" t="s">
        <v>723</v>
      </c>
      <c r="D436" s="62" t="s">
        <v>724</v>
      </c>
      <c r="E436" s="62" t="s">
        <v>2943</v>
      </c>
      <c r="F436" s="62" t="s">
        <v>2936</v>
      </c>
      <c r="G436" s="62" t="s">
        <v>1159</v>
      </c>
      <c r="H436" s="62">
        <v>2</v>
      </c>
      <c r="I436" s="62" t="s">
        <v>3079</v>
      </c>
      <c r="J436" s="62" t="s">
        <v>3203</v>
      </c>
      <c r="K436" s="62">
        <v>5950.1</v>
      </c>
      <c r="L436" s="62">
        <v>8925</v>
      </c>
    </row>
    <row r="437" spans="1:12" ht="60">
      <c r="A437" s="14">
        <v>435</v>
      </c>
      <c r="B437" s="62">
        <v>118</v>
      </c>
      <c r="C437" s="62" t="s">
        <v>723</v>
      </c>
      <c r="D437" s="62" t="s">
        <v>724</v>
      </c>
      <c r="E437" s="62" t="s">
        <v>2943</v>
      </c>
      <c r="F437" s="62" t="s">
        <v>2936</v>
      </c>
      <c r="G437" s="62" t="s">
        <v>1159</v>
      </c>
      <c r="H437" s="62">
        <v>39</v>
      </c>
      <c r="I437" s="62" t="s">
        <v>3080</v>
      </c>
      <c r="J437" s="62" t="s">
        <v>3206</v>
      </c>
      <c r="K437" s="62">
        <v>233219.11</v>
      </c>
      <c r="L437" s="62">
        <v>349827.77500000002</v>
      </c>
    </row>
    <row r="438" spans="1:12" ht="135">
      <c r="A438" s="14">
        <v>436</v>
      </c>
      <c r="B438" s="62">
        <v>119</v>
      </c>
      <c r="C438" s="62" t="s">
        <v>723</v>
      </c>
      <c r="D438" s="62" t="s">
        <v>724</v>
      </c>
      <c r="E438" s="62" t="s">
        <v>2943</v>
      </c>
      <c r="F438" s="62" t="s">
        <v>2936</v>
      </c>
      <c r="G438" s="62" t="s">
        <v>1159</v>
      </c>
      <c r="H438" s="62">
        <v>5</v>
      </c>
      <c r="I438" s="62" t="s">
        <v>3081</v>
      </c>
      <c r="J438" s="62" t="s">
        <v>3148</v>
      </c>
      <c r="K438" s="62">
        <v>10387.49722222222</v>
      </c>
      <c r="L438" s="62">
        <v>15581.25</v>
      </c>
    </row>
    <row r="439" spans="1:12" ht="60">
      <c r="A439" s="14">
        <v>437</v>
      </c>
      <c r="B439" s="62">
        <v>120</v>
      </c>
      <c r="C439" s="62" t="s">
        <v>723</v>
      </c>
      <c r="D439" s="62" t="s">
        <v>724</v>
      </c>
      <c r="E439" s="62" t="s">
        <v>2943</v>
      </c>
      <c r="F439" s="62" t="s">
        <v>2936</v>
      </c>
      <c r="G439" s="62" t="s">
        <v>1159</v>
      </c>
      <c r="H439" s="62">
        <v>21</v>
      </c>
      <c r="I439" s="62" t="s">
        <v>3082</v>
      </c>
      <c r="J439" s="62" t="s">
        <v>3207</v>
      </c>
      <c r="K439" s="62">
        <v>32851.949999999997</v>
      </c>
      <c r="L439" s="62">
        <v>49277.75</v>
      </c>
    </row>
    <row r="440" spans="1:12" ht="135">
      <c r="A440" s="14">
        <v>438</v>
      </c>
      <c r="B440" s="62">
        <v>121</v>
      </c>
      <c r="C440" s="62" t="s">
        <v>723</v>
      </c>
      <c r="D440" s="62" t="s">
        <v>724</v>
      </c>
      <c r="E440" s="62" t="s">
        <v>2943</v>
      </c>
      <c r="F440" s="62" t="s">
        <v>2936</v>
      </c>
      <c r="G440" s="62" t="s">
        <v>1159</v>
      </c>
      <c r="H440" s="62">
        <v>20</v>
      </c>
      <c r="I440" s="62" t="s">
        <v>3083</v>
      </c>
      <c r="J440" s="62" t="s">
        <v>3200</v>
      </c>
      <c r="K440" s="62">
        <v>31733.01</v>
      </c>
      <c r="L440" s="62">
        <v>47600</v>
      </c>
    </row>
    <row r="441" spans="1:12" ht="135">
      <c r="A441" s="14">
        <v>439</v>
      </c>
      <c r="B441" s="62">
        <v>122</v>
      </c>
      <c r="C441" s="62" t="s">
        <v>723</v>
      </c>
      <c r="D441" s="62" t="s">
        <v>724</v>
      </c>
      <c r="E441" s="62" t="s">
        <v>2943</v>
      </c>
      <c r="F441" s="62" t="s">
        <v>2936</v>
      </c>
      <c r="G441" s="62" t="s">
        <v>1159</v>
      </c>
      <c r="H441" s="62">
        <v>3</v>
      </c>
      <c r="I441" s="62" t="s">
        <v>3084</v>
      </c>
      <c r="J441" s="62" t="s">
        <v>3208</v>
      </c>
      <c r="K441" s="62">
        <v>4162.42</v>
      </c>
      <c r="L441" s="62">
        <v>6244</v>
      </c>
    </row>
    <row r="442" spans="1:12" ht="135">
      <c r="A442" s="14">
        <v>440</v>
      </c>
      <c r="B442" s="62">
        <v>123</v>
      </c>
      <c r="C442" s="62" t="s">
        <v>723</v>
      </c>
      <c r="D442" s="62" t="s">
        <v>724</v>
      </c>
      <c r="E442" s="62" t="s">
        <v>2943</v>
      </c>
      <c r="F442" s="62" t="s">
        <v>2936</v>
      </c>
      <c r="G442" s="62" t="s">
        <v>1159</v>
      </c>
      <c r="H442" s="62">
        <v>12</v>
      </c>
      <c r="I442" s="62" t="s">
        <v>3085</v>
      </c>
      <c r="J442" s="62" t="s">
        <v>3208</v>
      </c>
      <c r="K442" s="62">
        <v>17344.516923076924</v>
      </c>
      <c r="L442" s="62">
        <v>26017.692307692309</v>
      </c>
    </row>
    <row r="443" spans="1:12" ht="135">
      <c r="A443" s="14">
        <v>441</v>
      </c>
      <c r="B443" s="62">
        <v>124</v>
      </c>
      <c r="C443" s="62" t="s">
        <v>723</v>
      </c>
      <c r="D443" s="62" t="s">
        <v>724</v>
      </c>
      <c r="E443" s="62" t="s">
        <v>2951</v>
      </c>
      <c r="F443" s="62" t="s">
        <v>2952</v>
      </c>
      <c r="G443" s="62" t="s">
        <v>1159</v>
      </c>
      <c r="H443" s="62">
        <v>0</v>
      </c>
      <c r="I443" s="62" t="s">
        <v>3086</v>
      </c>
      <c r="J443" s="62" t="s">
        <v>3186</v>
      </c>
      <c r="K443" s="62">
        <v>117</v>
      </c>
      <c r="L443" s="62">
        <v>176</v>
      </c>
    </row>
    <row r="444" spans="1:12" ht="135">
      <c r="A444" s="14">
        <v>442</v>
      </c>
      <c r="B444" s="62">
        <v>125</v>
      </c>
      <c r="C444" s="62" t="s">
        <v>723</v>
      </c>
      <c r="D444" s="62" t="s">
        <v>724</v>
      </c>
      <c r="E444" s="62" t="s">
        <v>2951</v>
      </c>
      <c r="F444" s="62" t="s">
        <v>2952</v>
      </c>
      <c r="G444" s="62" t="s">
        <v>2957</v>
      </c>
      <c r="H444" s="62">
        <v>9</v>
      </c>
      <c r="I444" s="62" t="s">
        <v>3087</v>
      </c>
      <c r="J444" s="62" t="s">
        <v>3196</v>
      </c>
      <c r="K444" s="62">
        <v>256800.6</v>
      </c>
      <c r="L444" s="62">
        <v>385201.89999999997</v>
      </c>
    </row>
    <row r="445" spans="1:12" ht="135">
      <c r="A445" s="14">
        <v>443</v>
      </c>
      <c r="B445" s="62">
        <v>126</v>
      </c>
      <c r="C445" s="62" t="s">
        <v>723</v>
      </c>
      <c r="D445" s="62" t="s">
        <v>724</v>
      </c>
      <c r="E445" s="62" t="s">
        <v>2943</v>
      </c>
      <c r="F445" s="62" t="s">
        <v>2936</v>
      </c>
      <c r="G445" s="62" t="s">
        <v>2962</v>
      </c>
      <c r="H445" s="62">
        <v>82</v>
      </c>
      <c r="I445" s="62" t="s">
        <v>3088</v>
      </c>
      <c r="J445" s="62" t="s">
        <v>3209</v>
      </c>
      <c r="K445" s="62">
        <v>135302.39999999999</v>
      </c>
      <c r="L445" s="62">
        <v>202954</v>
      </c>
    </row>
    <row r="446" spans="1:12" ht="135">
      <c r="A446" s="14">
        <v>444</v>
      </c>
      <c r="B446" s="62">
        <v>127</v>
      </c>
      <c r="C446" s="62" t="s">
        <v>723</v>
      </c>
      <c r="D446" s="62" t="s">
        <v>724</v>
      </c>
      <c r="E446" s="62" t="s">
        <v>2943</v>
      </c>
      <c r="F446" s="62" t="s">
        <v>2936</v>
      </c>
      <c r="G446" s="62" t="s">
        <v>2961</v>
      </c>
      <c r="H446" s="62">
        <v>43</v>
      </c>
      <c r="I446" s="62" t="s">
        <v>3089</v>
      </c>
      <c r="J446" s="62" t="s">
        <v>3210</v>
      </c>
      <c r="K446" s="62">
        <v>76841.32045454545</v>
      </c>
      <c r="L446" s="62">
        <v>115261.52954545454</v>
      </c>
    </row>
    <row r="447" spans="1:12" ht="135">
      <c r="A447" s="14">
        <v>445</v>
      </c>
      <c r="B447" s="62">
        <v>128</v>
      </c>
      <c r="C447" s="62" t="s">
        <v>723</v>
      </c>
      <c r="D447" s="62" t="s">
        <v>724</v>
      </c>
      <c r="E447" s="62" t="s">
        <v>2943</v>
      </c>
      <c r="F447" s="62" t="s">
        <v>2936</v>
      </c>
      <c r="G447" s="62" t="s">
        <v>2962</v>
      </c>
      <c r="H447" s="62">
        <v>29</v>
      </c>
      <c r="I447" s="62" t="s">
        <v>3090</v>
      </c>
      <c r="J447" s="62" t="s">
        <v>3209</v>
      </c>
      <c r="K447" s="62">
        <v>57412.399999999994</v>
      </c>
      <c r="L447" s="62">
        <v>86118.618666666662</v>
      </c>
    </row>
    <row r="448" spans="1:12" ht="60">
      <c r="A448" s="14">
        <v>446</v>
      </c>
      <c r="B448" s="62">
        <v>129</v>
      </c>
      <c r="C448" s="62" t="s">
        <v>723</v>
      </c>
      <c r="D448" s="62" t="s">
        <v>724</v>
      </c>
      <c r="E448" s="62" t="s">
        <v>2943</v>
      </c>
      <c r="F448" s="62" t="s">
        <v>2936</v>
      </c>
      <c r="G448" s="62" t="s">
        <v>2959</v>
      </c>
      <c r="H448" s="62">
        <v>16</v>
      </c>
      <c r="I448" s="62" t="s">
        <v>3091</v>
      </c>
      <c r="J448" s="62" t="s">
        <v>3206</v>
      </c>
      <c r="K448" s="62">
        <v>68479.294117647063</v>
      </c>
      <c r="L448" s="62">
        <v>102718.94117647059</v>
      </c>
    </row>
    <row r="449" spans="1:12" ht="135">
      <c r="A449" s="14">
        <v>447</v>
      </c>
      <c r="B449" s="62">
        <v>130</v>
      </c>
      <c r="C449" s="62" t="s">
        <v>723</v>
      </c>
      <c r="D449" s="62" t="s">
        <v>724</v>
      </c>
      <c r="E449" s="62" t="s">
        <v>2943</v>
      </c>
      <c r="F449" s="62" t="s">
        <v>2936</v>
      </c>
      <c r="G449" s="62" t="s">
        <v>1159</v>
      </c>
      <c r="H449" s="62">
        <v>28</v>
      </c>
      <c r="I449" s="62" t="s">
        <v>3092</v>
      </c>
      <c r="J449" s="62" t="s">
        <v>3148</v>
      </c>
      <c r="K449" s="62">
        <v>59036</v>
      </c>
      <c r="L449" s="62">
        <v>88554.2</v>
      </c>
    </row>
    <row r="450" spans="1:12" ht="135">
      <c r="A450" s="14">
        <v>448</v>
      </c>
      <c r="B450" s="62">
        <v>131</v>
      </c>
      <c r="C450" s="62" t="s">
        <v>723</v>
      </c>
      <c r="D450" s="62" t="s">
        <v>724</v>
      </c>
      <c r="E450" s="62" t="s">
        <v>2943</v>
      </c>
      <c r="F450" s="62" t="s">
        <v>2936</v>
      </c>
      <c r="G450" s="62" t="s">
        <v>1159</v>
      </c>
      <c r="H450" s="62">
        <v>30</v>
      </c>
      <c r="I450" s="62" t="s">
        <v>3093</v>
      </c>
      <c r="J450" s="62" t="s">
        <v>3211</v>
      </c>
      <c r="K450" s="62">
        <v>50055.1</v>
      </c>
      <c r="L450" s="62">
        <v>75083</v>
      </c>
    </row>
    <row r="451" spans="1:12" ht="60">
      <c r="A451" s="14">
        <v>449</v>
      </c>
      <c r="B451" s="62">
        <v>132</v>
      </c>
      <c r="C451" s="62" t="s">
        <v>723</v>
      </c>
      <c r="D451" s="62" t="s">
        <v>724</v>
      </c>
      <c r="E451" s="62" t="s">
        <v>2943</v>
      </c>
      <c r="F451" s="62" t="s">
        <v>2936</v>
      </c>
      <c r="G451" s="62" t="s">
        <v>1159</v>
      </c>
      <c r="H451" s="62">
        <v>15</v>
      </c>
      <c r="I451" s="62" t="s">
        <v>3094</v>
      </c>
      <c r="J451" s="62" t="s">
        <v>3212</v>
      </c>
      <c r="K451" s="62">
        <v>24560.9</v>
      </c>
      <c r="L451" s="62">
        <v>36841</v>
      </c>
    </row>
    <row r="452" spans="1:12" ht="60">
      <c r="A452" s="14">
        <v>450</v>
      </c>
      <c r="B452" s="62">
        <v>133</v>
      </c>
      <c r="C452" s="62" t="s">
        <v>723</v>
      </c>
      <c r="D452" s="62" t="s">
        <v>724</v>
      </c>
      <c r="E452" s="62" t="s">
        <v>2943</v>
      </c>
      <c r="F452" s="62" t="s">
        <v>2936</v>
      </c>
      <c r="G452" s="62" t="s">
        <v>1159</v>
      </c>
      <c r="H452" s="62">
        <v>36</v>
      </c>
      <c r="I452" s="62" t="s">
        <v>3095</v>
      </c>
      <c r="J452" s="62" t="s">
        <v>3213</v>
      </c>
      <c r="K452" s="62">
        <v>58786.099999999991</v>
      </c>
      <c r="L452" s="62">
        <v>88179</v>
      </c>
    </row>
    <row r="453" spans="1:12" ht="60">
      <c r="A453" s="14">
        <v>451</v>
      </c>
      <c r="B453" s="62">
        <v>134</v>
      </c>
      <c r="C453" s="62" t="s">
        <v>723</v>
      </c>
      <c r="D453" s="62" t="s">
        <v>724</v>
      </c>
      <c r="E453" s="62" t="s">
        <v>2943</v>
      </c>
      <c r="F453" s="62" t="s">
        <v>2936</v>
      </c>
      <c r="G453" s="62" t="s">
        <v>1159</v>
      </c>
      <c r="H453" s="62">
        <v>33</v>
      </c>
      <c r="I453" s="62" t="s">
        <v>3096</v>
      </c>
      <c r="J453" s="62" t="s">
        <v>3213</v>
      </c>
      <c r="K453" s="62">
        <v>55383.961764705884</v>
      </c>
      <c r="L453" s="62">
        <v>83075.442647058837</v>
      </c>
    </row>
    <row r="454" spans="1:12" ht="60">
      <c r="A454" s="14">
        <v>452</v>
      </c>
      <c r="B454" s="62">
        <v>135</v>
      </c>
      <c r="C454" s="62" t="s">
        <v>723</v>
      </c>
      <c r="D454" s="62" t="s">
        <v>724</v>
      </c>
      <c r="E454" s="62" t="s">
        <v>2943</v>
      </c>
      <c r="F454" s="62" t="s">
        <v>2936</v>
      </c>
      <c r="G454" s="62" t="s">
        <v>1159</v>
      </c>
      <c r="H454" s="62">
        <v>3</v>
      </c>
      <c r="I454" s="62" t="s">
        <v>3097</v>
      </c>
      <c r="J454" s="62" t="s">
        <v>3207</v>
      </c>
      <c r="K454" s="62">
        <v>4496.8500000000004</v>
      </c>
      <c r="L454" s="62">
        <v>6745</v>
      </c>
    </row>
    <row r="455" spans="1:12" ht="135">
      <c r="A455" s="14">
        <v>453</v>
      </c>
      <c r="B455" s="62">
        <v>136</v>
      </c>
      <c r="C455" s="62" t="s">
        <v>723</v>
      </c>
      <c r="D455" s="62" t="s">
        <v>724</v>
      </c>
      <c r="E455" s="62" t="s">
        <v>2951</v>
      </c>
      <c r="F455" s="62" t="s">
        <v>2952</v>
      </c>
      <c r="G455" s="62" t="s">
        <v>1159</v>
      </c>
      <c r="H455" s="62">
        <v>20</v>
      </c>
      <c r="I455" s="62" t="s">
        <v>3098</v>
      </c>
      <c r="J455" s="62" t="s">
        <v>3204</v>
      </c>
      <c r="K455" s="62">
        <v>30304.11</v>
      </c>
      <c r="L455" s="62">
        <v>45456</v>
      </c>
    </row>
    <row r="456" spans="1:12" ht="135">
      <c r="A456" s="14">
        <v>454</v>
      </c>
      <c r="B456" s="62">
        <v>137</v>
      </c>
      <c r="C456" s="62" t="s">
        <v>723</v>
      </c>
      <c r="D456" s="62" t="s">
        <v>724</v>
      </c>
      <c r="E456" s="62" t="s">
        <v>2951</v>
      </c>
      <c r="F456" s="62" t="s">
        <v>2952</v>
      </c>
      <c r="G456" s="62" t="s">
        <v>1159</v>
      </c>
      <c r="H456" s="62">
        <v>51</v>
      </c>
      <c r="I456" s="62" t="s">
        <v>3099</v>
      </c>
      <c r="J456" s="62" t="s">
        <v>3186</v>
      </c>
      <c r="K456" s="62">
        <v>71480.087</v>
      </c>
      <c r="L456" s="62">
        <v>107219.84999999999</v>
      </c>
    </row>
    <row r="457" spans="1:12" ht="135">
      <c r="A457" s="14">
        <v>455</v>
      </c>
      <c r="B457" s="62">
        <v>138</v>
      </c>
      <c r="C457" s="62" t="s">
        <v>723</v>
      </c>
      <c r="D457" s="62" t="s">
        <v>724</v>
      </c>
      <c r="E457" s="62" t="s">
        <v>2941</v>
      </c>
      <c r="F457" s="62" t="s">
        <v>2942</v>
      </c>
      <c r="G457" s="62" t="s">
        <v>2956</v>
      </c>
      <c r="H457" s="62">
        <v>500</v>
      </c>
      <c r="I457" s="62" t="s">
        <v>3100</v>
      </c>
      <c r="J457" s="62" t="s">
        <v>3214</v>
      </c>
      <c r="K457" s="62">
        <v>875358</v>
      </c>
      <c r="L457" s="62">
        <v>1313037</v>
      </c>
    </row>
    <row r="458" spans="1:12" ht="45">
      <c r="A458" s="14">
        <v>456</v>
      </c>
      <c r="B458" s="62">
        <v>1</v>
      </c>
      <c r="C458" s="62" t="s">
        <v>725</v>
      </c>
      <c r="D458" s="62" t="s">
        <v>726</v>
      </c>
      <c r="E458" s="62" t="s">
        <v>727</v>
      </c>
      <c r="F458" s="62"/>
      <c r="G458" s="62">
        <v>108</v>
      </c>
      <c r="H458" s="62" t="s">
        <v>728</v>
      </c>
      <c r="I458" s="62" t="s">
        <v>729</v>
      </c>
      <c r="J458" s="62" t="s">
        <v>730</v>
      </c>
      <c r="K458" s="62">
        <v>1943016</v>
      </c>
      <c r="L458" s="62">
        <v>77737</v>
      </c>
    </row>
    <row r="459" spans="1:12" ht="30">
      <c r="A459" s="14">
        <v>457</v>
      </c>
      <c r="B459" s="62">
        <v>2</v>
      </c>
      <c r="C459" s="62" t="s">
        <v>725</v>
      </c>
      <c r="D459" s="62" t="s">
        <v>726</v>
      </c>
      <c r="E459" s="62" t="s">
        <v>731</v>
      </c>
      <c r="F459" s="62"/>
      <c r="G459" s="62">
        <v>1760</v>
      </c>
      <c r="H459" s="62" t="s">
        <v>732</v>
      </c>
      <c r="I459" s="62" t="s">
        <v>733</v>
      </c>
      <c r="J459" s="62" t="s">
        <v>734</v>
      </c>
      <c r="K459" s="62">
        <v>2309064</v>
      </c>
      <c r="L459" s="62">
        <v>838017</v>
      </c>
    </row>
    <row r="460" spans="1:12" ht="45">
      <c r="A460" s="14">
        <v>458</v>
      </c>
      <c r="B460" s="62">
        <v>3</v>
      </c>
      <c r="C460" s="62" t="s">
        <v>725</v>
      </c>
      <c r="D460" s="62" t="s">
        <v>726</v>
      </c>
      <c r="E460" s="62" t="s">
        <v>735</v>
      </c>
      <c r="F460" s="62"/>
      <c r="G460" s="62">
        <v>1754</v>
      </c>
      <c r="H460" s="62" t="s">
        <v>732</v>
      </c>
      <c r="I460" s="62" t="s">
        <v>736</v>
      </c>
      <c r="J460" s="62" t="s">
        <v>737</v>
      </c>
      <c r="K460" s="62">
        <v>1928172</v>
      </c>
      <c r="L460" s="62">
        <v>696764</v>
      </c>
    </row>
    <row r="461" spans="1:12" ht="30">
      <c r="A461" s="14">
        <v>459</v>
      </c>
      <c r="B461" s="62">
        <v>1</v>
      </c>
      <c r="C461" s="62" t="s">
        <v>738</v>
      </c>
      <c r="D461" s="62" t="s">
        <v>739</v>
      </c>
      <c r="E461" s="62" t="s">
        <v>740</v>
      </c>
      <c r="F461" s="62"/>
      <c r="G461" s="62">
        <v>83</v>
      </c>
      <c r="H461" s="62" t="s">
        <v>741</v>
      </c>
      <c r="I461" s="62"/>
      <c r="J461" s="62" t="s">
        <v>742</v>
      </c>
      <c r="K461" s="62">
        <v>20247839</v>
      </c>
      <c r="L461" s="62">
        <v>5351149</v>
      </c>
    </row>
    <row r="462" spans="1:12" ht="30">
      <c r="A462" s="14">
        <v>460</v>
      </c>
      <c r="B462" s="62">
        <v>2</v>
      </c>
      <c r="C462" s="62" t="s">
        <v>738</v>
      </c>
      <c r="D462" s="62" t="s">
        <v>739</v>
      </c>
      <c r="E462" s="62" t="s">
        <v>743</v>
      </c>
      <c r="F462" s="62"/>
      <c r="G462" s="62">
        <v>3</v>
      </c>
      <c r="H462" s="62" t="s">
        <v>744</v>
      </c>
      <c r="I462" s="62"/>
      <c r="J462" s="62" t="s">
        <v>745</v>
      </c>
      <c r="K462" s="62">
        <v>450827</v>
      </c>
      <c r="L462" s="62">
        <v>103026</v>
      </c>
    </row>
    <row r="463" spans="1:12" ht="30">
      <c r="A463" s="14">
        <v>461</v>
      </c>
      <c r="B463" s="62">
        <v>3</v>
      </c>
      <c r="C463" s="62" t="s">
        <v>738</v>
      </c>
      <c r="D463" s="62" t="s">
        <v>739</v>
      </c>
      <c r="E463" s="62" t="s">
        <v>746</v>
      </c>
      <c r="F463" s="62"/>
      <c r="G463" s="62">
        <v>3</v>
      </c>
      <c r="H463" s="62" t="s">
        <v>747</v>
      </c>
      <c r="I463" s="62"/>
      <c r="J463" s="62" t="s">
        <v>748</v>
      </c>
      <c r="K463" s="62">
        <v>258814</v>
      </c>
      <c r="L463" s="62">
        <v>102262</v>
      </c>
    </row>
    <row r="464" spans="1:12" ht="30">
      <c r="A464" s="14">
        <v>462</v>
      </c>
      <c r="B464" s="62">
        <v>4</v>
      </c>
      <c r="C464" s="62" t="s">
        <v>738</v>
      </c>
      <c r="D464" s="62" t="s">
        <v>739</v>
      </c>
      <c r="E464" s="62" t="s">
        <v>749</v>
      </c>
      <c r="F464" s="62"/>
      <c r="G464" s="62">
        <v>1226</v>
      </c>
      <c r="H464" s="62" t="s">
        <v>750</v>
      </c>
      <c r="I464" s="62"/>
      <c r="J464" s="62" t="s">
        <v>751</v>
      </c>
      <c r="K464" s="62">
        <v>550063</v>
      </c>
      <c r="L464" s="62">
        <v>297693</v>
      </c>
    </row>
    <row r="465" spans="1:12" ht="30">
      <c r="A465" s="14">
        <v>463</v>
      </c>
      <c r="B465" s="62">
        <v>5</v>
      </c>
      <c r="C465" s="62" t="s">
        <v>738</v>
      </c>
      <c r="D465" s="62" t="s">
        <v>739</v>
      </c>
      <c r="E465" s="62" t="s">
        <v>749</v>
      </c>
      <c r="F465" s="62"/>
      <c r="G465" s="62">
        <v>1680</v>
      </c>
      <c r="H465" s="62" t="s">
        <v>752</v>
      </c>
      <c r="I465" s="62"/>
      <c r="J465" s="62" t="s">
        <v>753</v>
      </c>
      <c r="K465" s="62">
        <v>1516638</v>
      </c>
      <c r="L465" s="62">
        <v>575764</v>
      </c>
    </row>
    <row r="466" spans="1:12" ht="30">
      <c r="A466" s="14">
        <v>464</v>
      </c>
      <c r="B466" s="62">
        <v>6</v>
      </c>
      <c r="C466" s="62" t="s">
        <v>738</v>
      </c>
      <c r="D466" s="62" t="s">
        <v>739</v>
      </c>
      <c r="E466" s="62" t="s">
        <v>749</v>
      </c>
      <c r="F466" s="62"/>
      <c r="G466" s="62">
        <v>2530</v>
      </c>
      <c r="H466" s="62" t="s">
        <v>754</v>
      </c>
      <c r="I466" s="62"/>
      <c r="J466" s="62" t="s">
        <v>755</v>
      </c>
      <c r="K466" s="62">
        <v>1243636</v>
      </c>
      <c r="L466" s="62">
        <v>721254</v>
      </c>
    </row>
    <row r="467" spans="1:12" ht="30">
      <c r="A467" s="14">
        <v>465</v>
      </c>
      <c r="B467" s="62">
        <v>7</v>
      </c>
      <c r="C467" s="62" t="s">
        <v>738</v>
      </c>
      <c r="D467" s="62" t="s">
        <v>739</v>
      </c>
      <c r="E467" s="62" t="s">
        <v>749</v>
      </c>
      <c r="F467" s="62"/>
      <c r="G467" s="62">
        <v>1830</v>
      </c>
      <c r="H467" s="62" t="s">
        <v>756</v>
      </c>
      <c r="I467" s="62"/>
      <c r="J467" s="62" t="s">
        <v>757</v>
      </c>
      <c r="K467" s="62">
        <v>1472362</v>
      </c>
      <c r="L467" s="62">
        <v>556381</v>
      </c>
    </row>
    <row r="468" spans="1:12" ht="30">
      <c r="A468" s="14">
        <v>466</v>
      </c>
      <c r="B468" s="62">
        <v>8</v>
      </c>
      <c r="C468" s="62" t="s">
        <v>738</v>
      </c>
      <c r="D468" s="62" t="s">
        <v>739</v>
      </c>
      <c r="E468" s="62" t="s">
        <v>749</v>
      </c>
      <c r="F468" s="62"/>
      <c r="G468" s="62">
        <v>321</v>
      </c>
      <c r="H468" s="62" t="s">
        <v>758</v>
      </c>
      <c r="I468" s="62"/>
      <c r="J468" s="62" t="s">
        <v>759</v>
      </c>
      <c r="K468" s="62">
        <v>2956086</v>
      </c>
      <c r="L468" s="62">
        <v>1942120</v>
      </c>
    </row>
    <row r="469" spans="1:12" ht="30">
      <c r="A469" s="14">
        <v>467</v>
      </c>
      <c r="B469" s="62">
        <v>9</v>
      </c>
      <c r="C469" s="62" t="s">
        <v>738</v>
      </c>
      <c r="D469" s="62" t="s">
        <v>739</v>
      </c>
      <c r="E469" s="62" t="s">
        <v>749</v>
      </c>
      <c r="F469" s="62"/>
      <c r="G469" s="62">
        <v>649</v>
      </c>
      <c r="H469" s="62" t="s">
        <v>760</v>
      </c>
      <c r="I469" s="62"/>
      <c r="J469" s="62" t="s">
        <v>761</v>
      </c>
      <c r="K469" s="62">
        <v>4317245</v>
      </c>
      <c r="L469" s="62">
        <v>2702884</v>
      </c>
    </row>
    <row r="470" spans="1:12" ht="30">
      <c r="A470" s="14">
        <v>468</v>
      </c>
      <c r="B470" s="62">
        <v>10</v>
      </c>
      <c r="C470" s="62" t="s">
        <v>738</v>
      </c>
      <c r="D470" s="62" t="s">
        <v>739</v>
      </c>
      <c r="E470" s="62" t="s">
        <v>749</v>
      </c>
      <c r="F470" s="62"/>
      <c r="G470" s="62">
        <v>863</v>
      </c>
      <c r="H470" s="62" t="s">
        <v>762</v>
      </c>
      <c r="I470" s="62"/>
      <c r="J470" s="62" t="s">
        <v>763</v>
      </c>
      <c r="K470" s="62">
        <v>5918964</v>
      </c>
      <c r="L470" s="62">
        <v>3787677</v>
      </c>
    </row>
    <row r="471" spans="1:12" ht="30">
      <c r="A471" s="14">
        <v>469</v>
      </c>
      <c r="B471" s="62">
        <v>11</v>
      </c>
      <c r="C471" s="62" t="s">
        <v>738</v>
      </c>
      <c r="D471" s="62" t="s">
        <v>739</v>
      </c>
      <c r="E471" s="62" t="s">
        <v>749</v>
      </c>
      <c r="F471" s="62"/>
      <c r="G471" s="62">
        <v>323</v>
      </c>
      <c r="H471" s="62" t="s">
        <v>760</v>
      </c>
      <c r="I471" s="62"/>
      <c r="J471" s="62" t="s">
        <v>764</v>
      </c>
      <c r="K471" s="62">
        <v>1775043</v>
      </c>
      <c r="L471" s="62">
        <v>928525</v>
      </c>
    </row>
    <row r="472" spans="1:12" ht="30">
      <c r="A472" s="14">
        <v>470</v>
      </c>
      <c r="B472" s="62">
        <v>12</v>
      </c>
      <c r="C472" s="62" t="s">
        <v>738</v>
      </c>
      <c r="D472" s="62" t="s">
        <v>739</v>
      </c>
      <c r="E472" s="62" t="s">
        <v>765</v>
      </c>
      <c r="F472" s="62"/>
      <c r="G472" s="62">
        <v>40</v>
      </c>
      <c r="H472" s="62" t="s">
        <v>766</v>
      </c>
      <c r="I472" s="62"/>
      <c r="J472" s="62" t="s">
        <v>767</v>
      </c>
      <c r="K472" s="62">
        <v>469771</v>
      </c>
      <c r="L472" s="62">
        <v>751634</v>
      </c>
    </row>
    <row r="473" spans="1:12" ht="45">
      <c r="A473" s="14">
        <v>471</v>
      </c>
      <c r="B473" s="62">
        <v>1</v>
      </c>
      <c r="C473" s="62" t="s">
        <v>768</v>
      </c>
      <c r="D473" s="62" t="s">
        <v>739</v>
      </c>
      <c r="E473" s="62" t="s">
        <v>791</v>
      </c>
      <c r="F473" s="62"/>
      <c r="G473" s="62">
        <v>1</v>
      </c>
      <c r="H473" s="62" t="s">
        <v>769</v>
      </c>
      <c r="I473" s="62" t="s">
        <v>770</v>
      </c>
      <c r="J473" s="62" t="s">
        <v>771</v>
      </c>
      <c r="K473" s="62">
        <v>303625</v>
      </c>
      <c r="L473" s="62">
        <v>246592</v>
      </c>
    </row>
    <row r="474" spans="1:12" ht="45">
      <c r="A474" s="14">
        <v>472</v>
      </c>
      <c r="B474" s="62">
        <v>2</v>
      </c>
      <c r="C474" s="62" t="s">
        <v>768</v>
      </c>
      <c r="D474" s="62" t="s">
        <v>739</v>
      </c>
      <c r="E474" s="62" t="s">
        <v>792</v>
      </c>
      <c r="F474" s="62"/>
      <c r="G474" s="62">
        <v>664</v>
      </c>
      <c r="H474" s="62" t="s">
        <v>772</v>
      </c>
      <c r="I474" s="62" t="s">
        <v>773</v>
      </c>
      <c r="J474" s="62" t="s">
        <v>774</v>
      </c>
      <c r="K474" s="62">
        <v>3381376</v>
      </c>
      <c r="L474" s="62">
        <v>1185917</v>
      </c>
    </row>
    <row r="475" spans="1:12" ht="45">
      <c r="A475" s="14">
        <v>473</v>
      </c>
      <c r="B475" s="62">
        <v>3</v>
      </c>
      <c r="C475" s="62" t="s">
        <v>768</v>
      </c>
      <c r="D475" s="62" t="s">
        <v>739</v>
      </c>
      <c r="E475" s="62" t="s">
        <v>791</v>
      </c>
      <c r="F475" s="62"/>
      <c r="G475" s="62">
        <v>99</v>
      </c>
      <c r="H475" s="62" t="s">
        <v>775</v>
      </c>
      <c r="I475" s="62" t="s">
        <v>776</v>
      </c>
      <c r="J475" s="62" t="s">
        <v>777</v>
      </c>
      <c r="K475" s="62">
        <v>612195</v>
      </c>
      <c r="L475" s="62">
        <v>163748</v>
      </c>
    </row>
    <row r="476" spans="1:12" ht="45">
      <c r="A476" s="14">
        <v>474</v>
      </c>
      <c r="B476" s="62">
        <v>4</v>
      </c>
      <c r="C476" s="62" t="s">
        <v>768</v>
      </c>
      <c r="D476" s="62" t="s">
        <v>739</v>
      </c>
      <c r="E476" s="62" t="s">
        <v>791</v>
      </c>
      <c r="F476" s="62"/>
      <c r="G476" s="62">
        <v>10</v>
      </c>
      <c r="H476" s="62" t="s">
        <v>778</v>
      </c>
      <c r="I476" s="62" t="s">
        <v>779</v>
      </c>
      <c r="J476" s="62" t="s">
        <v>780</v>
      </c>
      <c r="K476" s="62">
        <v>595504</v>
      </c>
      <c r="L476" s="62">
        <v>161475</v>
      </c>
    </row>
    <row r="477" spans="1:12" ht="45">
      <c r="A477" s="14">
        <v>475</v>
      </c>
      <c r="B477" s="62">
        <v>5</v>
      </c>
      <c r="C477" s="62" t="s">
        <v>768</v>
      </c>
      <c r="D477" s="62" t="s">
        <v>739</v>
      </c>
      <c r="E477" s="62" t="s">
        <v>791</v>
      </c>
      <c r="F477" s="62"/>
      <c r="G477" s="62">
        <v>50</v>
      </c>
      <c r="H477" s="62" t="s">
        <v>781</v>
      </c>
      <c r="I477" s="62" t="s">
        <v>782</v>
      </c>
      <c r="J477" s="62" t="s">
        <v>783</v>
      </c>
      <c r="K477" s="62">
        <v>2941547</v>
      </c>
      <c r="L477" s="62">
        <v>797615</v>
      </c>
    </row>
    <row r="478" spans="1:12" ht="45">
      <c r="A478" s="14">
        <v>476</v>
      </c>
      <c r="B478" s="62">
        <v>6</v>
      </c>
      <c r="C478" s="62" t="s">
        <v>768</v>
      </c>
      <c r="D478" s="62" t="s">
        <v>784</v>
      </c>
      <c r="E478" s="62" t="s">
        <v>792</v>
      </c>
      <c r="F478" s="62"/>
      <c r="G478" s="62">
        <v>1</v>
      </c>
      <c r="H478" s="62" t="s">
        <v>785</v>
      </c>
      <c r="I478" s="62" t="s">
        <v>786</v>
      </c>
      <c r="J478" s="62" t="s">
        <v>787</v>
      </c>
      <c r="K478" s="62">
        <v>1966975</v>
      </c>
      <c r="L478" s="62">
        <v>852803</v>
      </c>
    </row>
    <row r="479" spans="1:12" ht="45">
      <c r="A479" s="14">
        <v>477</v>
      </c>
      <c r="B479" s="62">
        <v>7</v>
      </c>
      <c r="C479" s="62" t="s">
        <v>768</v>
      </c>
      <c r="D479" s="62" t="s">
        <v>784</v>
      </c>
      <c r="E479" s="62" t="s">
        <v>749</v>
      </c>
      <c r="F479" s="62"/>
      <c r="G479" s="62">
        <v>10984</v>
      </c>
      <c r="H479" s="62" t="s">
        <v>788</v>
      </c>
      <c r="I479" s="62" t="s">
        <v>789</v>
      </c>
      <c r="J479" s="62" t="s">
        <v>790</v>
      </c>
      <c r="K479" s="62">
        <v>11323704</v>
      </c>
      <c r="L479" s="62">
        <v>3889063</v>
      </c>
    </row>
    <row r="480" spans="1:12" ht="45">
      <c r="A480" s="14">
        <v>478</v>
      </c>
      <c r="B480" s="62">
        <v>8</v>
      </c>
      <c r="C480" s="62" t="s">
        <v>768</v>
      </c>
      <c r="D480" s="62" t="s">
        <v>784</v>
      </c>
      <c r="E480" s="62" t="s">
        <v>791</v>
      </c>
      <c r="F480" s="62"/>
      <c r="G480" s="62">
        <v>1</v>
      </c>
      <c r="H480" s="62" t="s">
        <v>793</v>
      </c>
      <c r="I480" s="62" t="s">
        <v>795</v>
      </c>
      <c r="J480" s="62" t="s">
        <v>797</v>
      </c>
      <c r="K480" s="62">
        <v>68789</v>
      </c>
      <c r="L480" s="62">
        <v>93003</v>
      </c>
    </row>
    <row r="481" spans="1:12" ht="30">
      <c r="A481" s="14">
        <v>479</v>
      </c>
      <c r="B481" s="62">
        <v>9</v>
      </c>
      <c r="C481" s="62" t="s">
        <v>768</v>
      </c>
      <c r="D481" s="62" t="s">
        <v>784</v>
      </c>
      <c r="E481" s="62" t="s">
        <v>791</v>
      </c>
      <c r="F481" s="62"/>
      <c r="G481" s="62">
        <v>27</v>
      </c>
      <c r="H481" s="62" t="s">
        <v>794</v>
      </c>
      <c r="I481" s="62" t="s">
        <v>796</v>
      </c>
      <c r="J481" s="62" t="s">
        <v>798</v>
      </c>
      <c r="K481" s="62">
        <v>113257</v>
      </c>
      <c r="L481" s="62">
        <v>29105</v>
      </c>
    </row>
    <row r="482" spans="1:12" ht="38.25">
      <c r="A482" s="14">
        <v>480</v>
      </c>
      <c r="B482" s="14">
        <v>1</v>
      </c>
      <c r="C482" s="1" t="s">
        <v>799</v>
      </c>
      <c r="D482" s="4" t="s">
        <v>784</v>
      </c>
      <c r="E482" s="5" t="s">
        <v>800</v>
      </c>
      <c r="F482" s="14"/>
      <c r="G482" s="68">
        <v>4</v>
      </c>
      <c r="H482" s="68" t="s">
        <v>801</v>
      </c>
      <c r="I482" s="5" t="s">
        <v>802</v>
      </c>
      <c r="J482" s="5" t="s">
        <v>803</v>
      </c>
      <c r="K482" s="69">
        <v>369962</v>
      </c>
      <c r="L482" s="69">
        <v>100367</v>
      </c>
    </row>
    <row r="483" spans="1:12" ht="38.25">
      <c r="A483" s="14">
        <v>481</v>
      </c>
      <c r="B483" s="14">
        <v>2</v>
      </c>
      <c r="C483" s="1" t="s">
        <v>799</v>
      </c>
      <c r="D483" s="4" t="s">
        <v>784</v>
      </c>
      <c r="E483" s="5" t="s">
        <v>800</v>
      </c>
      <c r="F483" s="14"/>
      <c r="G483" s="68">
        <v>9</v>
      </c>
      <c r="H483" s="68" t="s">
        <v>804</v>
      </c>
      <c r="I483" s="5" t="s">
        <v>805</v>
      </c>
      <c r="J483" s="5" t="s">
        <v>806</v>
      </c>
      <c r="K483" s="69">
        <v>1630179</v>
      </c>
      <c r="L483" s="69">
        <v>442031</v>
      </c>
    </row>
    <row r="484" spans="1:12" ht="38.25">
      <c r="A484" s="14">
        <v>482</v>
      </c>
      <c r="B484" s="14">
        <v>3</v>
      </c>
      <c r="C484" s="1" t="s">
        <v>799</v>
      </c>
      <c r="D484" s="4" t="s">
        <v>784</v>
      </c>
      <c r="E484" s="5" t="s">
        <v>807</v>
      </c>
      <c r="F484" s="14"/>
      <c r="G484" s="68">
        <v>193</v>
      </c>
      <c r="H484" s="68" t="s">
        <v>808</v>
      </c>
      <c r="I484" s="5" t="s">
        <v>809</v>
      </c>
      <c r="J484" s="5" t="s">
        <v>810</v>
      </c>
      <c r="K484" s="69">
        <v>2335990</v>
      </c>
      <c r="L484" s="69">
        <v>1130269</v>
      </c>
    </row>
    <row r="485" spans="1:12" ht="38.25">
      <c r="A485" s="14">
        <v>483</v>
      </c>
      <c r="B485" s="14">
        <v>4</v>
      </c>
      <c r="C485" s="1" t="s">
        <v>799</v>
      </c>
      <c r="D485" s="4" t="s">
        <v>784</v>
      </c>
      <c r="E485" s="5" t="s">
        <v>811</v>
      </c>
      <c r="F485" s="14"/>
      <c r="G485" s="68">
        <v>5</v>
      </c>
      <c r="H485" s="68" t="s">
        <v>528</v>
      </c>
      <c r="I485" s="5" t="s">
        <v>812</v>
      </c>
      <c r="J485" s="5" t="s">
        <v>813</v>
      </c>
      <c r="K485" s="69">
        <v>12603068</v>
      </c>
      <c r="L485" s="69">
        <v>3800330</v>
      </c>
    </row>
    <row r="486" spans="1:12" ht="38.25">
      <c r="A486" s="14">
        <v>484</v>
      </c>
      <c r="B486" s="14">
        <v>5</v>
      </c>
      <c r="C486" s="1" t="s">
        <v>799</v>
      </c>
      <c r="D486" s="4" t="s">
        <v>784</v>
      </c>
      <c r="E486" s="5" t="s">
        <v>811</v>
      </c>
      <c r="F486" s="14"/>
      <c r="G486" s="68">
        <v>1</v>
      </c>
      <c r="H486" s="68" t="s">
        <v>528</v>
      </c>
      <c r="I486" s="5" t="s">
        <v>814</v>
      </c>
      <c r="J486" s="5" t="s">
        <v>815</v>
      </c>
      <c r="K486" s="69">
        <v>2346815</v>
      </c>
      <c r="L486" s="70">
        <v>707659</v>
      </c>
    </row>
    <row r="487" spans="1:12" ht="38.25">
      <c r="A487" s="14">
        <v>485</v>
      </c>
      <c r="B487" s="14">
        <v>6</v>
      </c>
      <c r="C487" s="1" t="s">
        <v>799</v>
      </c>
      <c r="D487" s="4" t="s">
        <v>784</v>
      </c>
      <c r="E487" s="5" t="s">
        <v>811</v>
      </c>
      <c r="F487" s="14"/>
      <c r="G487" s="68">
        <v>60</v>
      </c>
      <c r="H487" s="68" t="s">
        <v>528</v>
      </c>
      <c r="I487" s="5" t="s">
        <v>816</v>
      </c>
      <c r="J487" s="5" t="s">
        <v>817</v>
      </c>
      <c r="K487" s="69">
        <v>791440</v>
      </c>
      <c r="L487" s="69">
        <v>238651</v>
      </c>
    </row>
    <row r="488" spans="1:12" ht="38.25">
      <c r="A488" s="14">
        <v>486</v>
      </c>
      <c r="B488" s="14">
        <v>7</v>
      </c>
      <c r="C488" s="1" t="s">
        <v>799</v>
      </c>
      <c r="D488" s="4" t="s">
        <v>784</v>
      </c>
      <c r="E488" s="5" t="s">
        <v>818</v>
      </c>
      <c r="F488" s="14"/>
      <c r="G488" s="68">
        <v>1</v>
      </c>
      <c r="H488" s="68" t="s">
        <v>819</v>
      </c>
      <c r="I488" s="5" t="s">
        <v>820</v>
      </c>
      <c r="J488" s="5" t="s">
        <v>821</v>
      </c>
      <c r="K488" s="69">
        <v>26539</v>
      </c>
      <c r="L488" s="69">
        <v>8454</v>
      </c>
    </row>
    <row r="489" spans="1:12" ht="38.25">
      <c r="A489" s="14">
        <v>487</v>
      </c>
      <c r="B489" s="14">
        <v>8</v>
      </c>
      <c r="C489" s="1" t="s">
        <v>799</v>
      </c>
      <c r="D489" s="4" t="s">
        <v>784</v>
      </c>
      <c r="E489" s="5" t="s">
        <v>822</v>
      </c>
      <c r="F489" s="14"/>
      <c r="G489" s="68">
        <v>1</v>
      </c>
      <c r="H489" s="68" t="s">
        <v>823</v>
      </c>
      <c r="I489" s="5" t="s">
        <v>824</v>
      </c>
      <c r="J489" s="5" t="s">
        <v>825</v>
      </c>
      <c r="K489" s="69">
        <v>231358</v>
      </c>
      <c r="L489" s="69">
        <v>95283</v>
      </c>
    </row>
    <row r="490" spans="1:12" ht="38.25">
      <c r="A490" s="14">
        <v>488</v>
      </c>
      <c r="B490" s="14">
        <v>9</v>
      </c>
      <c r="C490" s="1" t="s">
        <v>799</v>
      </c>
      <c r="D490" s="4" t="s">
        <v>784</v>
      </c>
      <c r="E490" s="5" t="s">
        <v>826</v>
      </c>
      <c r="F490" s="14"/>
      <c r="G490" s="68">
        <v>1</v>
      </c>
      <c r="H490" s="68" t="s">
        <v>827</v>
      </c>
      <c r="I490" s="5" t="s">
        <v>828</v>
      </c>
      <c r="J490" s="5" t="s">
        <v>829</v>
      </c>
      <c r="K490" s="69">
        <v>29792</v>
      </c>
      <c r="L490" s="69">
        <v>8771</v>
      </c>
    </row>
    <row r="491" spans="1:12" ht="38.25">
      <c r="A491" s="14">
        <v>489</v>
      </c>
      <c r="B491" s="14">
        <v>10</v>
      </c>
      <c r="C491" s="1" t="s">
        <v>799</v>
      </c>
      <c r="D491" s="4" t="s">
        <v>784</v>
      </c>
      <c r="E491" s="5" t="s">
        <v>818</v>
      </c>
      <c r="F491" s="14"/>
      <c r="G491" s="68">
        <v>1</v>
      </c>
      <c r="H491" s="68" t="s">
        <v>801</v>
      </c>
      <c r="I491" s="5" t="s">
        <v>830</v>
      </c>
      <c r="J491" s="5" t="s">
        <v>831</v>
      </c>
      <c r="K491" s="69">
        <v>36288</v>
      </c>
      <c r="L491" s="69">
        <v>9840</v>
      </c>
    </row>
    <row r="492" spans="1:12" ht="38.25">
      <c r="A492" s="14">
        <v>490</v>
      </c>
      <c r="B492" s="14">
        <v>11</v>
      </c>
      <c r="C492" s="1" t="s">
        <v>799</v>
      </c>
      <c r="D492" s="4" t="s">
        <v>784</v>
      </c>
      <c r="E492" s="5" t="s">
        <v>832</v>
      </c>
      <c r="F492" s="14"/>
      <c r="G492" s="68">
        <v>1</v>
      </c>
      <c r="H492" s="5" t="s">
        <v>833</v>
      </c>
      <c r="I492" s="5" t="s">
        <v>834</v>
      </c>
      <c r="J492" s="5" t="s">
        <v>835</v>
      </c>
      <c r="K492" s="69">
        <v>268767</v>
      </c>
      <c r="L492" s="69">
        <v>205997</v>
      </c>
    </row>
    <row r="493" spans="1:12" ht="38.25">
      <c r="A493" s="14">
        <v>491</v>
      </c>
      <c r="B493" s="14">
        <v>12</v>
      </c>
      <c r="C493" s="1" t="s">
        <v>799</v>
      </c>
      <c r="D493" s="4" t="s">
        <v>784</v>
      </c>
      <c r="E493" s="5" t="s">
        <v>836</v>
      </c>
      <c r="F493" s="14"/>
      <c r="G493" s="68">
        <v>4</v>
      </c>
      <c r="H493" s="5" t="s">
        <v>837</v>
      </c>
      <c r="I493" s="5" t="s">
        <v>838</v>
      </c>
      <c r="J493" s="5" t="s">
        <v>839</v>
      </c>
      <c r="K493" s="69">
        <v>3419052</v>
      </c>
      <c r="L493" s="69">
        <v>356511</v>
      </c>
    </row>
    <row r="494" spans="1:12" ht="38.25">
      <c r="A494" s="14">
        <v>492</v>
      </c>
      <c r="B494" s="14">
        <v>13</v>
      </c>
      <c r="C494" s="1" t="s">
        <v>799</v>
      </c>
      <c r="D494" s="4" t="s">
        <v>784</v>
      </c>
      <c r="E494" s="5" t="s">
        <v>836</v>
      </c>
      <c r="F494" s="14"/>
      <c r="G494" s="68">
        <v>4</v>
      </c>
      <c r="H494" s="5" t="s">
        <v>837</v>
      </c>
      <c r="I494" s="5" t="s">
        <v>840</v>
      </c>
      <c r="J494" s="5" t="s">
        <v>841</v>
      </c>
      <c r="K494" s="69">
        <v>3419052</v>
      </c>
      <c r="L494" s="69">
        <v>356511</v>
      </c>
    </row>
    <row r="495" spans="1:12" ht="38.25">
      <c r="A495" s="14">
        <v>493</v>
      </c>
      <c r="B495" s="14">
        <v>14</v>
      </c>
      <c r="C495" s="1" t="s">
        <v>799</v>
      </c>
      <c r="D495" s="4" t="s">
        <v>784</v>
      </c>
      <c r="E495" s="5" t="s">
        <v>842</v>
      </c>
      <c r="F495" s="14"/>
      <c r="G495" s="5">
        <v>17</v>
      </c>
      <c r="H495" s="5" t="s">
        <v>843</v>
      </c>
      <c r="I495" s="5" t="s">
        <v>844</v>
      </c>
      <c r="J495" s="5" t="s">
        <v>845</v>
      </c>
      <c r="K495" s="69">
        <v>92290</v>
      </c>
      <c r="L495" s="69">
        <v>5218</v>
      </c>
    </row>
    <row r="496" spans="1:12" ht="38.25">
      <c r="A496" s="14">
        <v>494</v>
      </c>
      <c r="B496" s="14">
        <v>15</v>
      </c>
      <c r="C496" s="1" t="s">
        <v>799</v>
      </c>
      <c r="D496" s="4" t="s">
        <v>784</v>
      </c>
      <c r="E496" s="5" t="s">
        <v>846</v>
      </c>
      <c r="F496" s="14"/>
      <c r="G496" s="5">
        <v>4</v>
      </c>
      <c r="H496" s="5" t="s">
        <v>847</v>
      </c>
      <c r="I496" s="5" t="s">
        <v>848</v>
      </c>
      <c r="J496" s="5" t="s">
        <v>849</v>
      </c>
      <c r="K496" s="69">
        <v>52012</v>
      </c>
      <c r="L496" s="69">
        <v>10930</v>
      </c>
    </row>
    <row r="497" spans="1:12" ht="25.5">
      <c r="A497" s="14">
        <v>495</v>
      </c>
      <c r="B497" s="14">
        <v>1</v>
      </c>
      <c r="C497" s="1" t="s">
        <v>850</v>
      </c>
      <c r="D497" s="4" t="s">
        <v>851</v>
      </c>
      <c r="E497" s="14" t="s">
        <v>852</v>
      </c>
      <c r="F497" s="14"/>
      <c r="G497" s="14" t="s">
        <v>853</v>
      </c>
      <c r="H497" s="14" t="s">
        <v>854</v>
      </c>
      <c r="I497" s="14" t="s">
        <v>855</v>
      </c>
      <c r="J497" s="14" t="s">
        <v>856</v>
      </c>
      <c r="K497" s="14">
        <v>150746</v>
      </c>
      <c r="L497" s="2">
        <v>226119</v>
      </c>
    </row>
    <row r="498" spans="1:12" ht="38.25">
      <c r="A498" s="14">
        <v>496</v>
      </c>
      <c r="B498" s="14">
        <v>2</v>
      </c>
      <c r="C498" s="1" t="s">
        <v>850</v>
      </c>
      <c r="D498" s="4" t="s">
        <v>851</v>
      </c>
      <c r="E498" s="14" t="s">
        <v>852</v>
      </c>
      <c r="F498" s="14"/>
      <c r="G498" s="14" t="s">
        <v>886</v>
      </c>
      <c r="H498" s="14" t="s">
        <v>859</v>
      </c>
      <c r="I498" s="14" t="s">
        <v>884</v>
      </c>
      <c r="J498" s="14" t="s">
        <v>885</v>
      </c>
      <c r="K498" s="14">
        <v>568052</v>
      </c>
      <c r="L498" s="2">
        <v>852078</v>
      </c>
    </row>
    <row r="499" spans="1:12" ht="25.5">
      <c r="A499" s="14">
        <v>497</v>
      </c>
      <c r="B499" s="14">
        <v>3</v>
      </c>
      <c r="C499" s="1" t="s">
        <v>850</v>
      </c>
      <c r="D499" s="4" t="s">
        <v>851</v>
      </c>
      <c r="E499" s="14" t="s">
        <v>852</v>
      </c>
      <c r="F499" s="14"/>
      <c r="G499" s="14" t="s">
        <v>858</v>
      </c>
      <c r="H499" s="14" t="s">
        <v>859</v>
      </c>
      <c r="I499" s="14" t="s">
        <v>860</v>
      </c>
      <c r="J499" s="14" t="s">
        <v>861</v>
      </c>
      <c r="K499" s="14">
        <v>1914052</v>
      </c>
      <c r="L499" s="2">
        <v>2871078</v>
      </c>
    </row>
    <row r="500" spans="1:12" ht="25.5">
      <c r="A500" s="14">
        <v>498</v>
      </c>
      <c r="B500" s="14">
        <v>4</v>
      </c>
      <c r="C500" s="1" t="s">
        <v>850</v>
      </c>
      <c r="D500" s="4" t="s">
        <v>851</v>
      </c>
      <c r="E500" s="14" t="s">
        <v>852</v>
      </c>
      <c r="F500" s="14"/>
      <c r="G500" s="14" t="s">
        <v>862</v>
      </c>
      <c r="H500" s="14" t="s">
        <v>859</v>
      </c>
      <c r="I500" s="14" t="s">
        <v>863</v>
      </c>
      <c r="J500" s="14" t="s">
        <v>864</v>
      </c>
      <c r="K500" s="14">
        <v>8693</v>
      </c>
      <c r="L500" s="2">
        <v>13039.5</v>
      </c>
    </row>
    <row r="501" spans="1:12" ht="38.25">
      <c r="A501" s="14">
        <v>499</v>
      </c>
      <c r="B501" s="14">
        <v>5</v>
      </c>
      <c r="C501" s="1" t="s">
        <v>850</v>
      </c>
      <c r="D501" s="4" t="s">
        <v>851</v>
      </c>
      <c r="E501" s="14" t="s">
        <v>865</v>
      </c>
      <c r="F501" s="14"/>
      <c r="G501" s="14" t="s">
        <v>883</v>
      </c>
      <c r="H501" s="14" t="s">
        <v>347</v>
      </c>
      <c r="I501" s="14" t="s">
        <v>866</v>
      </c>
      <c r="J501" s="14" t="s">
        <v>867</v>
      </c>
      <c r="K501" s="14">
        <v>2008622.34</v>
      </c>
      <c r="L501" s="2">
        <v>3012933.5</v>
      </c>
    </row>
    <row r="502" spans="1:12" ht="25.5">
      <c r="A502" s="14">
        <v>500</v>
      </c>
      <c r="B502" s="14">
        <v>6</v>
      </c>
      <c r="C502" s="1" t="s">
        <v>850</v>
      </c>
      <c r="D502" s="4" t="s">
        <v>851</v>
      </c>
      <c r="E502" s="14" t="s">
        <v>852</v>
      </c>
      <c r="F502" s="14"/>
      <c r="G502" s="14" t="s">
        <v>868</v>
      </c>
      <c r="H502" s="14" t="s">
        <v>869</v>
      </c>
      <c r="I502" s="14" t="s">
        <v>870</v>
      </c>
      <c r="J502" s="14" t="s">
        <v>871</v>
      </c>
      <c r="K502" s="14">
        <v>52300</v>
      </c>
      <c r="L502" s="14">
        <v>78450</v>
      </c>
    </row>
    <row r="503" spans="1:12" ht="25.5">
      <c r="A503" s="14">
        <v>501</v>
      </c>
      <c r="B503" s="14">
        <v>7</v>
      </c>
      <c r="C503" s="1" t="s">
        <v>850</v>
      </c>
      <c r="D503" s="4" t="s">
        <v>851</v>
      </c>
      <c r="E503" s="14" t="s">
        <v>865</v>
      </c>
      <c r="F503" s="14"/>
      <c r="G503" s="14" t="s">
        <v>872</v>
      </c>
      <c r="H503" s="14" t="s">
        <v>873</v>
      </c>
      <c r="I503" s="14" t="s">
        <v>874</v>
      </c>
      <c r="J503" s="14" t="s">
        <v>875</v>
      </c>
      <c r="K503" s="14">
        <v>65519</v>
      </c>
      <c r="L503" s="14">
        <v>98278.5</v>
      </c>
    </row>
    <row r="504" spans="1:12" ht="25.5">
      <c r="A504" s="14">
        <v>502</v>
      </c>
      <c r="B504" s="14">
        <v>8</v>
      </c>
      <c r="C504" s="1" t="s">
        <v>850</v>
      </c>
      <c r="D504" s="4" t="s">
        <v>851</v>
      </c>
      <c r="E504" s="14" t="s">
        <v>876</v>
      </c>
      <c r="F504" s="14"/>
      <c r="G504" s="14" t="s">
        <v>877</v>
      </c>
      <c r="H504" s="14" t="s">
        <v>873</v>
      </c>
      <c r="I504" s="14" t="s">
        <v>878</v>
      </c>
      <c r="J504" s="14" t="s">
        <v>879</v>
      </c>
      <c r="K504" s="14">
        <v>1697</v>
      </c>
      <c r="L504" s="14">
        <v>2545.5</v>
      </c>
    </row>
    <row r="505" spans="1:12" ht="25.5">
      <c r="A505" s="14">
        <v>503</v>
      </c>
      <c r="B505" s="14">
        <v>9</v>
      </c>
      <c r="C505" s="1" t="s">
        <v>850</v>
      </c>
      <c r="D505" s="4" t="s">
        <v>851</v>
      </c>
      <c r="E505" s="14" t="s">
        <v>865</v>
      </c>
      <c r="F505" s="14"/>
      <c r="G505" s="14" t="s">
        <v>880</v>
      </c>
      <c r="H505" s="14" t="s">
        <v>859</v>
      </c>
      <c r="I505" s="14" t="s">
        <v>881</v>
      </c>
      <c r="J505" s="14" t="s">
        <v>882</v>
      </c>
      <c r="K505" s="14">
        <v>15800</v>
      </c>
      <c r="L505" s="14">
        <v>23700</v>
      </c>
    </row>
    <row r="506" spans="1:12" ht="25.5">
      <c r="A506" s="14">
        <v>504</v>
      </c>
      <c r="B506" s="14">
        <v>10</v>
      </c>
      <c r="C506" s="1" t="s">
        <v>850</v>
      </c>
      <c r="D506" s="4" t="s">
        <v>851</v>
      </c>
      <c r="E506" s="14" t="s">
        <v>852</v>
      </c>
      <c r="F506" s="14"/>
      <c r="G506" s="14" t="s">
        <v>887</v>
      </c>
      <c r="H506" s="14" t="s">
        <v>859</v>
      </c>
      <c r="I506" s="14" t="s">
        <v>889</v>
      </c>
      <c r="J506" s="14" t="s">
        <v>891</v>
      </c>
      <c r="K506" s="14">
        <v>90593</v>
      </c>
      <c r="L506" s="14">
        <v>135889.5</v>
      </c>
    </row>
    <row r="507" spans="1:12" ht="25.5">
      <c r="A507" s="14">
        <v>505</v>
      </c>
      <c r="B507" s="14">
        <v>11</v>
      </c>
      <c r="C507" s="1" t="s">
        <v>850</v>
      </c>
      <c r="D507" s="4" t="s">
        <v>851</v>
      </c>
      <c r="E507" s="14" t="s">
        <v>852</v>
      </c>
      <c r="F507" s="14"/>
      <c r="G507" s="14" t="s">
        <v>888</v>
      </c>
      <c r="H507" s="14" t="s">
        <v>859</v>
      </c>
      <c r="I507" s="14" t="s">
        <v>890</v>
      </c>
      <c r="J507" s="14" t="s">
        <v>892</v>
      </c>
      <c r="K507" s="14">
        <v>267849</v>
      </c>
      <c r="L507" s="14">
        <v>401773.5</v>
      </c>
    </row>
    <row r="508" spans="1:12" ht="38.25">
      <c r="A508" s="14">
        <v>506</v>
      </c>
      <c r="B508" s="14">
        <v>1</v>
      </c>
      <c r="C508" s="1" t="s">
        <v>893</v>
      </c>
      <c r="D508" s="4" t="s">
        <v>894</v>
      </c>
      <c r="E508" s="14" t="s">
        <v>895</v>
      </c>
      <c r="F508" s="14" t="s">
        <v>896</v>
      </c>
      <c r="G508" s="14">
        <v>1</v>
      </c>
      <c r="H508" s="14" t="s">
        <v>897</v>
      </c>
      <c r="I508" s="14" t="s">
        <v>898</v>
      </c>
      <c r="J508" s="14" t="s">
        <v>899</v>
      </c>
      <c r="K508" s="14">
        <v>48240630</v>
      </c>
      <c r="L508" s="2">
        <v>12471399</v>
      </c>
    </row>
    <row r="509" spans="1:12" ht="25.5">
      <c r="A509" s="14">
        <v>507</v>
      </c>
      <c r="B509" s="14">
        <v>2</v>
      </c>
      <c r="C509" s="1" t="s">
        <v>893</v>
      </c>
      <c r="D509" s="4" t="s">
        <v>894</v>
      </c>
      <c r="E509" s="14" t="s">
        <v>900</v>
      </c>
      <c r="F509" s="14"/>
      <c r="G509" s="14">
        <v>2</v>
      </c>
      <c r="H509" s="14" t="s">
        <v>901</v>
      </c>
      <c r="I509" s="14" t="s">
        <v>902</v>
      </c>
      <c r="J509" s="14" t="s">
        <v>903</v>
      </c>
      <c r="K509" s="14">
        <v>100543</v>
      </c>
      <c r="L509" s="2">
        <v>194</v>
      </c>
    </row>
    <row r="510" spans="1:12" ht="38.25">
      <c r="A510" s="14">
        <v>508</v>
      </c>
      <c r="B510" s="14">
        <v>3</v>
      </c>
      <c r="C510" s="1" t="s">
        <v>893</v>
      </c>
      <c r="D510" s="4" t="s">
        <v>894</v>
      </c>
      <c r="E510" s="14" t="s">
        <v>904</v>
      </c>
      <c r="F510" s="14" t="s">
        <v>905</v>
      </c>
      <c r="G510" s="14">
        <v>1</v>
      </c>
      <c r="H510" s="14" t="s">
        <v>906</v>
      </c>
      <c r="I510" s="14" t="s">
        <v>907</v>
      </c>
      <c r="J510" s="14" t="s">
        <v>908</v>
      </c>
      <c r="K510" s="14">
        <v>3856426</v>
      </c>
      <c r="L510" s="2">
        <v>1135370</v>
      </c>
    </row>
    <row r="511" spans="1:12" ht="38.25">
      <c r="A511" s="14">
        <v>509</v>
      </c>
      <c r="B511" s="14">
        <v>4</v>
      </c>
      <c r="C511" s="1" t="s">
        <v>893</v>
      </c>
      <c r="D511" s="4" t="s">
        <v>894</v>
      </c>
      <c r="E511" s="14" t="s">
        <v>909</v>
      </c>
      <c r="F511" s="14" t="s">
        <v>910</v>
      </c>
      <c r="G511" s="14">
        <v>548</v>
      </c>
      <c r="H511" s="14" t="s">
        <v>911</v>
      </c>
      <c r="I511" s="14" t="s">
        <v>912</v>
      </c>
      <c r="J511" s="14" t="s">
        <v>913</v>
      </c>
      <c r="K511" s="14">
        <v>8107342</v>
      </c>
      <c r="L511" s="2">
        <v>2444688</v>
      </c>
    </row>
    <row r="512" spans="1:12" ht="38.25">
      <c r="A512" s="14">
        <v>510</v>
      </c>
      <c r="B512" s="14">
        <v>5</v>
      </c>
      <c r="C512" s="1" t="s">
        <v>893</v>
      </c>
      <c r="D512" s="4" t="s">
        <v>894</v>
      </c>
      <c r="E512" s="14" t="s">
        <v>909</v>
      </c>
      <c r="F512" s="14" t="s">
        <v>910</v>
      </c>
      <c r="G512" s="14">
        <v>1414</v>
      </c>
      <c r="H512" s="14" t="s">
        <v>911</v>
      </c>
      <c r="I512" s="14" t="s">
        <v>914</v>
      </c>
      <c r="J512" s="14" t="s">
        <v>915</v>
      </c>
      <c r="K512" s="14">
        <v>20928642</v>
      </c>
      <c r="L512" s="2">
        <v>6310823</v>
      </c>
    </row>
    <row r="513" spans="1:12" ht="38.25">
      <c r="A513" s="14">
        <v>511</v>
      </c>
      <c r="B513" s="14">
        <v>6</v>
      </c>
      <c r="C513" s="1" t="s">
        <v>893</v>
      </c>
      <c r="D513" s="4" t="s">
        <v>894</v>
      </c>
      <c r="E513" s="14" t="s">
        <v>909</v>
      </c>
      <c r="F513" s="14" t="s">
        <v>910</v>
      </c>
      <c r="G513" s="14">
        <v>1414</v>
      </c>
      <c r="H513" s="14" t="s">
        <v>911</v>
      </c>
      <c r="I513" s="14" t="s">
        <v>916</v>
      </c>
      <c r="J513" s="14" t="s">
        <v>917</v>
      </c>
      <c r="K513" s="14">
        <v>20928642</v>
      </c>
      <c r="L513" s="2">
        <v>6310823</v>
      </c>
    </row>
    <row r="514" spans="1:12" ht="90">
      <c r="A514" s="14">
        <v>512</v>
      </c>
      <c r="B514" s="14">
        <v>1</v>
      </c>
      <c r="C514" s="1" t="s">
        <v>918</v>
      </c>
      <c r="D514" s="4" t="s">
        <v>919</v>
      </c>
      <c r="E514" s="38" t="s">
        <v>920</v>
      </c>
      <c r="F514" s="61"/>
      <c r="G514" s="38">
        <v>160</v>
      </c>
      <c r="H514" s="38" t="s">
        <v>921</v>
      </c>
      <c r="I514" s="38" t="s">
        <v>922</v>
      </c>
      <c r="J514" s="38" t="s">
        <v>923</v>
      </c>
      <c r="K514" s="38">
        <v>529285</v>
      </c>
      <c r="L514" s="38">
        <v>136833</v>
      </c>
    </row>
    <row r="515" spans="1:12" ht="90">
      <c r="A515" s="14">
        <v>513</v>
      </c>
      <c r="B515" s="14">
        <v>2</v>
      </c>
      <c r="C515" s="1" t="s">
        <v>918</v>
      </c>
      <c r="D515" s="4" t="s">
        <v>919</v>
      </c>
      <c r="E515" s="38" t="s">
        <v>920</v>
      </c>
      <c r="F515" s="61"/>
      <c r="G515" s="38">
        <v>240</v>
      </c>
      <c r="H515" s="38" t="s">
        <v>921</v>
      </c>
      <c r="I515" s="38" t="s">
        <v>924</v>
      </c>
      <c r="J515" s="38" t="s">
        <v>925</v>
      </c>
      <c r="K515" s="38">
        <v>793927</v>
      </c>
      <c r="L515" s="38">
        <v>205250</v>
      </c>
    </row>
    <row r="516" spans="1:12" ht="45">
      <c r="A516" s="14">
        <v>514</v>
      </c>
      <c r="B516" s="14">
        <v>3</v>
      </c>
      <c r="C516" s="1" t="s">
        <v>918</v>
      </c>
      <c r="D516" s="4" t="s">
        <v>919</v>
      </c>
      <c r="E516" s="38" t="s">
        <v>926</v>
      </c>
      <c r="F516" s="61"/>
      <c r="G516" s="38">
        <v>53</v>
      </c>
      <c r="H516" s="38" t="s">
        <v>927</v>
      </c>
      <c r="I516" s="38" t="s">
        <v>928</v>
      </c>
      <c r="J516" s="38" t="s">
        <v>929</v>
      </c>
      <c r="K516" s="38">
        <v>598692</v>
      </c>
      <c r="L516" s="38">
        <v>61665</v>
      </c>
    </row>
    <row r="517" spans="1:12" ht="45">
      <c r="A517" s="14">
        <v>515</v>
      </c>
      <c r="B517" s="14">
        <v>4</v>
      </c>
      <c r="C517" s="1" t="s">
        <v>918</v>
      </c>
      <c r="D517" s="4" t="s">
        <v>919</v>
      </c>
      <c r="E517" s="38" t="s">
        <v>930</v>
      </c>
      <c r="F517" s="61"/>
      <c r="G517" s="38">
        <v>549</v>
      </c>
      <c r="H517" s="38" t="s">
        <v>931</v>
      </c>
      <c r="I517" s="38" t="s">
        <v>932</v>
      </c>
      <c r="J517" s="38" t="s">
        <v>933</v>
      </c>
      <c r="K517" s="38">
        <v>516463</v>
      </c>
      <c r="L517" s="38">
        <v>507253</v>
      </c>
    </row>
    <row r="518" spans="1:12" ht="45">
      <c r="A518" s="14">
        <v>516</v>
      </c>
      <c r="B518" s="14">
        <v>5</v>
      </c>
      <c r="C518" s="1" t="s">
        <v>918</v>
      </c>
      <c r="D518" s="4" t="s">
        <v>919</v>
      </c>
      <c r="E518" s="38" t="s">
        <v>930</v>
      </c>
      <c r="F518" s="61"/>
      <c r="G518" s="71">
        <v>353</v>
      </c>
      <c r="H518" s="38" t="s">
        <v>934</v>
      </c>
      <c r="I518" s="38" t="s">
        <v>935</v>
      </c>
      <c r="J518" s="38" t="s">
        <v>936</v>
      </c>
      <c r="K518" s="21">
        <v>1008316</v>
      </c>
      <c r="L518" s="21">
        <v>54952</v>
      </c>
    </row>
    <row r="519" spans="1:12" ht="51">
      <c r="A519" s="14">
        <v>517</v>
      </c>
      <c r="B519" s="14">
        <v>1</v>
      </c>
      <c r="C519" s="1" t="s">
        <v>937</v>
      </c>
      <c r="D519" s="4" t="s">
        <v>938</v>
      </c>
      <c r="E519" s="14" t="s">
        <v>955</v>
      </c>
      <c r="F519" s="14"/>
      <c r="G519" s="14" t="s">
        <v>939</v>
      </c>
      <c r="H519" s="14" t="s">
        <v>940</v>
      </c>
      <c r="I519" s="14" t="s">
        <v>941</v>
      </c>
      <c r="J519" s="14" t="s">
        <v>942</v>
      </c>
      <c r="K519" s="14">
        <v>158556</v>
      </c>
      <c r="L519" s="2">
        <v>163313</v>
      </c>
    </row>
    <row r="520" spans="1:12" ht="38.25">
      <c r="A520" s="14">
        <v>518</v>
      </c>
      <c r="B520" s="14">
        <v>2</v>
      </c>
      <c r="C520" s="1" t="s">
        <v>937</v>
      </c>
      <c r="D520" s="4" t="s">
        <v>938</v>
      </c>
      <c r="E520" s="14" t="s">
        <v>956</v>
      </c>
      <c r="F520" s="14"/>
      <c r="G520" s="14" t="s">
        <v>943</v>
      </c>
      <c r="H520" s="14" t="s">
        <v>28</v>
      </c>
      <c r="I520" s="14" t="s">
        <v>944</v>
      </c>
      <c r="J520" s="14" t="s">
        <v>945</v>
      </c>
      <c r="K520" s="14">
        <v>83672</v>
      </c>
      <c r="L520" s="2">
        <v>92976</v>
      </c>
    </row>
    <row r="521" spans="1:12" ht="51">
      <c r="A521" s="14">
        <v>519</v>
      </c>
      <c r="B521" s="14">
        <v>3</v>
      </c>
      <c r="C521" s="1" t="s">
        <v>937</v>
      </c>
      <c r="D521" s="4" t="s">
        <v>938</v>
      </c>
      <c r="E521" s="14" t="s">
        <v>957</v>
      </c>
      <c r="F521" s="14"/>
      <c r="G521" s="14" t="s">
        <v>939</v>
      </c>
      <c r="H521" s="14" t="s">
        <v>28</v>
      </c>
      <c r="I521" s="14" t="s">
        <v>946</v>
      </c>
      <c r="J521" s="14" t="s">
        <v>947</v>
      </c>
      <c r="K521" s="14">
        <v>775</v>
      </c>
      <c r="L521" s="2">
        <v>861</v>
      </c>
    </row>
    <row r="522" spans="1:12" ht="51">
      <c r="A522" s="14">
        <v>520</v>
      </c>
      <c r="B522" s="14">
        <v>4</v>
      </c>
      <c r="C522" s="1" t="s">
        <v>937</v>
      </c>
      <c r="D522" s="4" t="s">
        <v>938</v>
      </c>
      <c r="E522" s="14" t="s">
        <v>957</v>
      </c>
      <c r="F522" s="14"/>
      <c r="G522" s="14" t="s">
        <v>948</v>
      </c>
      <c r="H522" s="14" t="s">
        <v>28</v>
      </c>
      <c r="I522" s="14" t="s">
        <v>949</v>
      </c>
      <c r="J522" s="14" t="s">
        <v>950</v>
      </c>
      <c r="K522" s="14">
        <v>72840</v>
      </c>
      <c r="L522" s="2">
        <v>80940</v>
      </c>
    </row>
    <row r="523" spans="1:12" ht="51">
      <c r="A523" s="14">
        <v>521</v>
      </c>
      <c r="B523" s="14">
        <v>5</v>
      </c>
      <c r="C523" s="1" t="s">
        <v>937</v>
      </c>
      <c r="D523" s="4" t="s">
        <v>938</v>
      </c>
      <c r="E523" s="14" t="s">
        <v>958</v>
      </c>
      <c r="F523" s="14"/>
      <c r="G523" s="14" t="s">
        <v>952</v>
      </c>
      <c r="H523" s="14" t="s">
        <v>28</v>
      </c>
      <c r="I523" s="14" t="s">
        <v>953</v>
      </c>
      <c r="J523" s="14" t="s">
        <v>954</v>
      </c>
      <c r="K523" s="14">
        <v>93632</v>
      </c>
      <c r="L523" s="2">
        <v>96533</v>
      </c>
    </row>
    <row r="524" spans="1:12" ht="38.25">
      <c r="A524" s="14">
        <v>522</v>
      </c>
      <c r="B524" s="14">
        <v>1</v>
      </c>
      <c r="C524" s="1" t="s">
        <v>959</v>
      </c>
      <c r="D524" s="4" t="s">
        <v>960</v>
      </c>
      <c r="E524" s="14" t="s">
        <v>994</v>
      </c>
      <c r="F524" s="14"/>
      <c r="G524" s="14" t="s">
        <v>961</v>
      </c>
      <c r="H524" s="14" t="s">
        <v>962</v>
      </c>
      <c r="I524" s="14" t="s">
        <v>963</v>
      </c>
      <c r="J524" s="14" t="s">
        <v>964</v>
      </c>
      <c r="K524" s="14">
        <v>1693090</v>
      </c>
      <c r="L524" s="2">
        <v>498463</v>
      </c>
    </row>
    <row r="525" spans="1:12" ht="51">
      <c r="A525" s="14">
        <v>523</v>
      </c>
      <c r="B525" s="14">
        <v>2</v>
      </c>
      <c r="C525" s="1" t="s">
        <v>959</v>
      </c>
      <c r="D525" s="4" t="s">
        <v>960</v>
      </c>
      <c r="E525" s="14" t="s">
        <v>995</v>
      </c>
      <c r="F525" s="14"/>
      <c r="G525" s="14" t="s">
        <v>965</v>
      </c>
      <c r="H525" s="14" t="s">
        <v>966</v>
      </c>
      <c r="I525" s="14" t="s">
        <v>967</v>
      </c>
      <c r="J525" s="14" t="s">
        <v>968</v>
      </c>
      <c r="K525" s="14">
        <v>4044430</v>
      </c>
      <c r="L525" s="2">
        <v>1665659</v>
      </c>
    </row>
    <row r="526" spans="1:12" ht="38.25">
      <c r="A526" s="14">
        <v>524</v>
      </c>
      <c r="B526" s="14">
        <v>3</v>
      </c>
      <c r="C526" s="1" t="s">
        <v>959</v>
      </c>
      <c r="D526" s="4" t="s">
        <v>960</v>
      </c>
      <c r="E526" s="14" t="s">
        <v>996</v>
      </c>
      <c r="F526" s="14"/>
      <c r="G526" s="14" t="s">
        <v>969</v>
      </c>
      <c r="H526" s="14" t="s">
        <v>970</v>
      </c>
      <c r="I526" s="14" t="s">
        <v>971</v>
      </c>
      <c r="J526" s="14" t="s">
        <v>972</v>
      </c>
      <c r="K526" s="14">
        <v>580724</v>
      </c>
      <c r="L526" s="2">
        <v>598144</v>
      </c>
    </row>
    <row r="527" spans="1:12" ht="51">
      <c r="A527" s="14">
        <v>525</v>
      </c>
      <c r="B527" s="14">
        <v>4</v>
      </c>
      <c r="C527" s="1" t="s">
        <v>959</v>
      </c>
      <c r="D527" s="4" t="s">
        <v>960</v>
      </c>
      <c r="E527" s="14" t="s">
        <v>997</v>
      </c>
      <c r="F527" s="14"/>
      <c r="G527" s="14">
        <v>1</v>
      </c>
      <c r="H527" s="14" t="s">
        <v>22</v>
      </c>
      <c r="I527" s="14" t="s">
        <v>973</v>
      </c>
      <c r="J527" s="14" t="s">
        <v>974</v>
      </c>
      <c r="K527" s="14">
        <v>122190</v>
      </c>
      <c r="L527" s="14">
        <v>188785</v>
      </c>
    </row>
    <row r="528" spans="1:12" ht="25.5">
      <c r="A528" s="14">
        <v>526</v>
      </c>
      <c r="B528" s="14">
        <v>5</v>
      </c>
      <c r="C528" s="1" t="s">
        <v>959</v>
      </c>
      <c r="D528" s="4" t="s">
        <v>960</v>
      </c>
      <c r="E528" s="14" t="s">
        <v>951</v>
      </c>
      <c r="F528" s="14"/>
      <c r="G528" s="14">
        <v>933</v>
      </c>
      <c r="H528" s="14" t="s">
        <v>970</v>
      </c>
      <c r="I528" s="14" t="s">
        <v>975</v>
      </c>
      <c r="J528" s="14" t="s">
        <v>976</v>
      </c>
      <c r="K528" s="14">
        <v>134909</v>
      </c>
      <c r="L528" s="14">
        <v>184033</v>
      </c>
    </row>
    <row r="529" spans="1:12" ht="25.5">
      <c r="A529" s="14">
        <v>527</v>
      </c>
      <c r="B529" s="14">
        <v>6</v>
      </c>
      <c r="C529" s="1" t="s">
        <v>959</v>
      </c>
      <c r="D529" s="4" t="s">
        <v>960</v>
      </c>
      <c r="E529" s="14" t="s">
        <v>951</v>
      </c>
      <c r="F529" s="14"/>
      <c r="G529" s="14">
        <v>130</v>
      </c>
      <c r="H529" s="14" t="s">
        <v>28</v>
      </c>
      <c r="I529" s="14" t="s">
        <v>977</v>
      </c>
      <c r="J529" s="14" t="s">
        <v>978</v>
      </c>
      <c r="K529" s="14">
        <v>20471</v>
      </c>
      <c r="L529" s="14">
        <v>21086</v>
      </c>
    </row>
    <row r="530" spans="1:12" ht="25.5">
      <c r="A530" s="14">
        <v>528</v>
      </c>
      <c r="B530" s="14">
        <v>7</v>
      </c>
      <c r="C530" s="1" t="s">
        <v>959</v>
      </c>
      <c r="D530" s="4" t="s">
        <v>960</v>
      </c>
      <c r="E530" s="14" t="s">
        <v>979</v>
      </c>
      <c r="F530" s="14"/>
      <c r="G530" s="14">
        <v>19</v>
      </c>
      <c r="H530" s="14" t="s">
        <v>980</v>
      </c>
      <c r="I530" s="14" t="s">
        <v>981</v>
      </c>
      <c r="J530" s="14" t="s">
        <v>982</v>
      </c>
      <c r="K530" s="14">
        <v>1815192</v>
      </c>
      <c r="L530" s="14">
        <v>747569</v>
      </c>
    </row>
    <row r="531" spans="1:12" ht="25.5">
      <c r="A531" s="14">
        <v>529</v>
      </c>
      <c r="B531" s="14">
        <v>8</v>
      </c>
      <c r="C531" s="1" t="s">
        <v>959</v>
      </c>
      <c r="D531" s="4" t="s">
        <v>960</v>
      </c>
      <c r="E531" s="14" t="s">
        <v>983</v>
      </c>
      <c r="F531" s="14"/>
      <c r="G531" s="14">
        <v>20</v>
      </c>
      <c r="H531" s="14" t="s">
        <v>984</v>
      </c>
      <c r="I531" s="14" t="s">
        <v>985</v>
      </c>
      <c r="J531" s="14" t="s">
        <v>986</v>
      </c>
      <c r="K531" s="14">
        <v>4286505</v>
      </c>
      <c r="L531" s="14">
        <v>618841</v>
      </c>
    </row>
    <row r="532" spans="1:12" ht="25.5">
      <c r="A532" s="14">
        <v>530</v>
      </c>
      <c r="B532" s="14">
        <v>9</v>
      </c>
      <c r="C532" s="1" t="s">
        <v>959</v>
      </c>
      <c r="D532" s="4" t="s">
        <v>960</v>
      </c>
      <c r="E532" s="14" t="s">
        <v>951</v>
      </c>
      <c r="F532" s="14"/>
      <c r="G532" s="14">
        <v>177</v>
      </c>
      <c r="H532" s="14" t="s">
        <v>987</v>
      </c>
      <c r="I532" s="14" t="s">
        <v>988</v>
      </c>
      <c r="J532" s="14" t="s">
        <v>989</v>
      </c>
      <c r="K532" s="14">
        <v>130162</v>
      </c>
      <c r="L532" s="14">
        <v>201101</v>
      </c>
    </row>
    <row r="533" spans="1:12" ht="25.5">
      <c r="A533" s="14">
        <v>531</v>
      </c>
      <c r="B533" s="14">
        <v>10</v>
      </c>
      <c r="C533" s="1" t="s">
        <v>959</v>
      </c>
      <c r="D533" s="4" t="s">
        <v>960</v>
      </c>
      <c r="E533" s="14" t="s">
        <v>990</v>
      </c>
      <c r="F533" s="14"/>
      <c r="G533" s="14">
        <v>1247</v>
      </c>
      <c r="H533" s="14" t="s">
        <v>991</v>
      </c>
      <c r="I533" s="14" t="s">
        <v>992</v>
      </c>
      <c r="J533" s="14" t="s">
        <v>993</v>
      </c>
      <c r="K533" s="14">
        <v>2185897</v>
      </c>
      <c r="L533" s="14">
        <v>3278846</v>
      </c>
    </row>
    <row r="534" spans="1:12" ht="51">
      <c r="A534" s="14">
        <v>532</v>
      </c>
      <c r="B534" s="14">
        <v>1</v>
      </c>
      <c r="C534" s="1" t="s">
        <v>998</v>
      </c>
      <c r="D534" s="14" t="s">
        <v>999</v>
      </c>
      <c r="E534" s="14" t="s">
        <v>1011</v>
      </c>
      <c r="F534" s="14"/>
      <c r="G534" s="14">
        <v>6</v>
      </c>
      <c r="H534" s="14" t="s">
        <v>1000</v>
      </c>
      <c r="I534" s="14" t="s">
        <v>1001</v>
      </c>
      <c r="J534" s="14" t="s">
        <v>1002</v>
      </c>
      <c r="K534" s="14">
        <v>2822517</v>
      </c>
      <c r="L534" s="2">
        <v>339662</v>
      </c>
    </row>
    <row r="535" spans="1:12" ht="51">
      <c r="A535" s="14">
        <v>533</v>
      </c>
      <c r="B535" s="14">
        <v>2</v>
      </c>
      <c r="C535" s="1" t="s">
        <v>998</v>
      </c>
      <c r="D535" s="14" t="s">
        <v>999</v>
      </c>
      <c r="E535" s="14" t="s">
        <v>1012</v>
      </c>
      <c r="F535" s="14"/>
      <c r="G535" s="14">
        <v>15</v>
      </c>
      <c r="H535" s="14" t="s">
        <v>1003</v>
      </c>
      <c r="I535" s="14" t="s">
        <v>1004</v>
      </c>
      <c r="J535" s="14" t="s">
        <v>1005</v>
      </c>
      <c r="K535" s="14">
        <v>5794080</v>
      </c>
      <c r="L535" s="2">
        <v>697260</v>
      </c>
    </row>
    <row r="536" spans="1:12" ht="51">
      <c r="A536" s="14">
        <v>534</v>
      </c>
      <c r="B536" s="14">
        <v>3</v>
      </c>
      <c r="C536" s="1" t="s">
        <v>998</v>
      </c>
      <c r="D536" s="14" t="s">
        <v>999</v>
      </c>
      <c r="E536" s="14" t="s">
        <v>1013</v>
      </c>
      <c r="F536" s="14"/>
      <c r="G536" s="14">
        <v>170</v>
      </c>
      <c r="H536" s="14" t="s">
        <v>1006</v>
      </c>
      <c r="I536" s="14" t="s">
        <v>1007</v>
      </c>
      <c r="J536" s="14" t="s">
        <v>1008</v>
      </c>
      <c r="K536" s="14">
        <v>52478</v>
      </c>
      <c r="L536" s="2">
        <v>26051</v>
      </c>
    </row>
    <row r="537" spans="1:12" ht="51">
      <c r="A537" s="14">
        <v>535</v>
      </c>
      <c r="B537" s="14">
        <v>4</v>
      </c>
      <c r="C537" s="1" t="s">
        <v>998</v>
      </c>
      <c r="D537" s="14" t="s">
        <v>999</v>
      </c>
      <c r="E537" s="14" t="s">
        <v>1013</v>
      </c>
      <c r="F537" s="14"/>
      <c r="G537" s="14">
        <v>180</v>
      </c>
      <c r="H537" s="14" t="s">
        <v>1006</v>
      </c>
      <c r="I537" s="14" t="s">
        <v>1009</v>
      </c>
      <c r="J537" s="14" t="s">
        <v>1010</v>
      </c>
      <c r="K537" s="14">
        <v>57094</v>
      </c>
      <c r="L537" s="2">
        <v>28312</v>
      </c>
    </row>
    <row r="538" spans="1:12" ht="25.5">
      <c r="A538" s="14">
        <v>536</v>
      </c>
      <c r="B538" s="62">
        <v>1</v>
      </c>
      <c r="C538" s="1" t="s">
        <v>1014</v>
      </c>
      <c r="D538" s="14" t="s">
        <v>1015</v>
      </c>
      <c r="E538" s="14" t="s">
        <v>1016</v>
      </c>
      <c r="F538" s="14"/>
      <c r="G538" s="14">
        <v>6</v>
      </c>
      <c r="H538" s="14" t="s">
        <v>1017</v>
      </c>
      <c r="I538" s="14" t="s">
        <v>1018</v>
      </c>
      <c r="J538" s="14" t="s">
        <v>1019</v>
      </c>
      <c r="K538" s="14">
        <v>1046240</v>
      </c>
      <c r="L538" s="2">
        <v>367606</v>
      </c>
    </row>
    <row r="539" spans="1:12" ht="25.5">
      <c r="A539" s="14">
        <v>537</v>
      </c>
      <c r="B539" s="62">
        <v>2</v>
      </c>
      <c r="C539" s="1" t="s">
        <v>1014</v>
      </c>
      <c r="D539" s="14" t="s">
        <v>1015</v>
      </c>
      <c r="E539" s="14" t="s">
        <v>1020</v>
      </c>
      <c r="F539" s="14"/>
      <c r="G539" s="14">
        <v>7</v>
      </c>
      <c r="H539" s="14" t="s">
        <v>1021</v>
      </c>
      <c r="I539" s="14" t="s">
        <v>1022</v>
      </c>
      <c r="J539" s="14" t="s">
        <v>1023</v>
      </c>
      <c r="K539" s="14">
        <v>1293207</v>
      </c>
      <c r="L539" s="2">
        <v>443925</v>
      </c>
    </row>
    <row r="540" spans="1:12" ht="25.5">
      <c r="A540" s="14">
        <v>538</v>
      </c>
      <c r="B540" s="62">
        <v>3</v>
      </c>
      <c r="C540" s="1" t="s">
        <v>1014</v>
      </c>
      <c r="D540" s="14" t="s">
        <v>1015</v>
      </c>
      <c r="E540" s="14" t="s">
        <v>1024</v>
      </c>
      <c r="F540" s="14"/>
      <c r="G540" s="14">
        <v>3</v>
      </c>
      <c r="H540" s="14" t="s">
        <v>1025</v>
      </c>
      <c r="I540" s="14" t="s">
        <v>1026</v>
      </c>
      <c r="J540" s="14" t="s">
        <v>1027</v>
      </c>
      <c r="K540" s="14">
        <v>154099</v>
      </c>
      <c r="L540" s="2">
        <v>40726</v>
      </c>
    </row>
    <row r="541" spans="1:12" ht="25.5">
      <c r="A541" s="14">
        <v>539</v>
      </c>
      <c r="B541" s="14">
        <v>1</v>
      </c>
      <c r="C541" s="1" t="s">
        <v>1028</v>
      </c>
      <c r="D541" s="4" t="s">
        <v>1029</v>
      </c>
      <c r="E541" s="39" t="s">
        <v>1030</v>
      </c>
      <c r="F541" s="14"/>
      <c r="G541" s="8">
        <v>7</v>
      </c>
      <c r="H541" s="23" t="s">
        <v>1031</v>
      </c>
      <c r="I541" s="22" t="s">
        <v>1032</v>
      </c>
      <c r="J541" s="23">
        <v>3581792</v>
      </c>
      <c r="K541" s="22">
        <v>46890</v>
      </c>
      <c r="L541" s="22">
        <v>458519</v>
      </c>
    </row>
    <row r="542" spans="1:12" ht="25.5">
      <c r="A542" s="14">
        <v>540</v>
      </c>
      <c r="B542" s="14">
        <v>2</v>
      </c>
      <c r="C542" s="1" t="s">
        <v>1028</v>
      </c>
      <c r="D542" s="4" t="s">
        <v>1029</v>
      </c>
      <c r="E542" s="22" t="s">
        <v>1033</v>
      </c>
      <c r="F542" s="14"/>
      <c r="G542" s="8">
        <v>859</v>
      </c>
      <c r="H542" s="22" t="s">
        <v>1034</v>
      </c>
      <c r="I542" s="22" t="s">
        <v>1035</v>
      </c>
      <c r="J542" s="23">
        <v>4394411</v>
      </c>
      <c r="K542" s="22">
        <v>32250117</v>
      </c>
      <c r="L542" s="22">
        <v>8604579</v>
      </c>
    </row>
    <row r="543" spans="1:12" ht="25.5">
      <c r="A543" s="14">
        <v>541</v>
      </c>
      <c r="B543" s="14">
        <v>3</v>
      </c>
      <c r="C543" s="1" t="s">
        <v>1028</v>
      </c>
      <c r="D543" s="4" t="s">
        <v>1029</v>
      </c>
      <c r="E543" s="22" t="s">
        <v>1033</v>
      </c>
      <c r="F543" s="14"/>
      <c r="G543" s="8">
        <v>85</v>
      </c>
      <c r="H543" s="8" t="s">
        <v>1036</v>
      </c>
      <c r="I543" s="22" t="s">
        <v>1037</v>
      </c>
      <c r="J543" s="23">
        <v>5488868</v>
      </c>
      <c r="K543" s="22">
        <v>2227867</v>
      </c>
      <c r="L543" s="22">
        <v>638752</v>
      </c>
    </row>
    <row r="544" spans="1:12" ht="25.5">
      <c r="A544" s="14">
        <v>542</v>
      </c>
      <c r="B544" s="14">
        <v>4</v>
      </c>
      <c r="C544" s="1" t="s">
        <v>1028</v>
      </c>
      <c r="D544" s="4" t="s">
        <v>1029</v>
      </c>
      <c r="E544" s="22" t="s">
        <v>1038</v>
      </c>
      <c r="F544" s="14"/>
      <c r="G544" s="8">
        <v>103</v>
      </c>
      <c r="H544" s="40" t="s">
        <v>1039</v>
      </c>
      <c r="I544" s="22" t="s">
        <v>1040</v>
      </c>
      <c r="J544" s="25" t="s">
        <v>1041</v>
      </c>
      <c r="K544" s="22">
        <v>84427920</v>
      </c>
      <c r="L544" s="22">
        <v>33517884</v>
      </c>
    </row>
    <row r="545" spans="1:12" ht="25.5">
      <c r="A545" s="14">
        <v>543</v>
      </c>
      <c r="B545" s="14">
        <v>5</v>
      </c>
      <c r="C545" s="1" t="s">
        <v>1028</v>
      </c>
      <c r="D545" s="4" t="s">
        <v>1029</v>
      </c>
      <c r="E545" s="22" t="s">
        <v>1042</v>
      </c>
      <c r="F545" s="14"/>
      <c r="G545" s="8">
        <v>4</v>
      </c>
      <c r="H545" s="40" t="s">
        <v>1043</v>
      </c>
      <c r="I545" s="41" t="s">
        <v>1044</v>
      </c>
      <c r="J545" s="25" t="s">
        <v>1045</v>
      </c>
      <c r="K545" s="22">
        <v>601427</v>
      </c>
      <c r="L545" s="22">
        <v>143710</v>
      </c>
    </row>
    <row r="546" spans="1:12" ht="25.5">
      <c r="A546" s="14">
        <v>544</v>
      </c>
      <c r="B546" s="14">
        <v>6</v>
      </c>
      <c r="C546" s="1" t="s">
        <v>1028</v>
      </c>
      <c r="D546" s="4" t="s">
        <v>1029</v>
      </c>
      <c r="E546" s="22" t="s">
        <v>1042</v>
      </c>
      <c r="F546" s="14"/>
      <c r="G546" s="8">
        <v>6</v>
      </c>
      <c r="H546" s="22" t="s">
        <v>1043</v>
      </c>
      <c r="I546" s="22" t="s">
        <v>1046</v>
      </c>
      <c r="J546" s="25" t="s">
        <v>1047</v>
      </c>
      <c r="K546" s="22">
        <v>1400034</v>
      </c>
      <c r="L546" s="22">
        <v>334536</v>
      </c>
    </row>
    <row r="547" spans="1:12" ht="25.5">
      <c r="A547" s="14">
        <v>545</v>
      </c>
      <c r="B547" s="14">
        <v>7</v>
      </c>
      <c r="C547" s="1" t="s">
        <v>1028</v>
      </c>
      <c r="D547" s="4" t="s">
        <v>1029</v>
      </c>
      <c r="E547" s="22" t="s">
        <v>1048</v>
      </c>
      <c r="F547" s="14"/>
      <c r="G547" s="8">
        <v>76</v>
      </c>
      <c r="H547" s="22" t="s">
        <v>1049</v>
      </c>
      <c r="I547" s="22" t="s">
        <v>1050</v>
      </c>
      <c r="J547" s="25" t="s">
        <v>1051</v>
      </c>
      <c r="K547" s="42">
        <v>1191619</v>
      </c>
      <c r="L547" s="22">
        <v>605343</v>
      </c>
    </row>
    <row r="548" spans="1:12" ht="25.5">
      <c r="A548" s="14">
        <v>546</v>
      </c>
      <c r="B548" s="14">
        <v>8</v>
      </c>
      <c r="C548" s="1" t="s">
        <v>1028</v>
      </c>
      <c r="D548" s="4" t="s">
        <v>1029</v>
      </c>
      <c r="E548" s="22" t="s">
        <v>1052</v>
      </c>
      <c r="F548" s="14"/>
      <c r="G548" s="8">
        <v>34</v>
      </c>
      <c r="H548" s="22" t="s">
        <v>1049</v>
      </c>
      <c r="I548" s="22" t="s">
        <v>1053</v>
      </c>
      <c r="J548" s="23">
        <v>103916</v>
      </c>
      <c r="K548" s="42">
        <v>572935</v>
      </c>
      <c r="L548" s="22">
        <v>291052</v>
      </c>
    </row>
    <row r="549" spans="1:12" ht="25.5">
      <c r="A549" s="14">
        <v>547</v>
      </c>
      <c r="B549" s="14">
        <v>9</v>
      </c>
      <c r="C549" s="1" t="s">
        <v>1028</v>
      </c>
      <c r="D549" s="4" t="s">
        <v>1029</v>
      </c>
      <c r="E549" s="22" t="s">
        <v>1054</v>
      </c>
      <c r="F549" s="14"/>
      <c r="G549" s="8">
        <v>254</v>
      </c>
      <c r="H549" s="22" t="s">
        <v>1055</v>
      </c>
      <c r="I549" s="22" t="s">
        <v>1056</v>
      </c>
      <c r="J549" s="23">
        <v>865566</v>
      </c>
      <c r="K549" s="42">
        <v>303123</v>
      </c>
      <c r="L549" s="22">
        <v>126351</v>
      </c>
    </row>
    <row r="550" spans="1:12" ht="25.5">
      <c r="A550" s="14">
        <v>548</v>
      </c>
      <c r="B550" s="14">
        <v>10</v>
      </c>
      <c r="C550" s="1" t="s">
        <v>1028</v>
      </c>
      <c r="D550" s="4" t="s">
        <v>1029</v>
      </c>
      <c r="E550" s="22" t="s">
        <v>1057</v>
      </c>
      <c r="F550" s="14"/>
      <c r="G550" s="8">
        <v>15</v>
      </c>
      <c r="H550" s="22" t="s">
        <v>1058</v>
      </c>
      <c r="I550" s="22" t="s">
        <v>1059</v>
      </c>
      <c r="J550" s="23">
        <v>848524</v>
      </c>
      <c r="K550" s="42">
        <v>59228</v>
      </c>
      <c r="L550" s="22">
        <v>20808</v>
      </c>
    </row>
    <row r="551" spans="1:12" ht="25.5">
      <c r="A551" s="14">
        <v>549</v>
      </c>
      <c r="B551" s="14">
        <v>11</v>
      </c>
      <c r="C551" s="1" t="s">
        <v>1028</v>
      </c>
      <c r="D551" s="4" t="s">
        <v>1029</v>
      </c>
      <c r="E551" s="22" t="s">
        <v>1060</v>
      </c>
      <c r="F551" s="14"/>
      <c r="G551" s="8">
        <v>6</v>
      </c>
      <c r="H551" s="22" t="s">
        <v>1061</v>
      </c>
      <c r="I551" s="22" t="s">
        <v>1062</v>
      </c>
      <c r="J551" s="23">
        <v>926344</v>
      </c>
      <c r="K551" s="42">
        <v>663053</v>
      </c>
      <c r="L551" s="22">
        <v>228378</v>
      </c>
    </row>
    <row r="552" spans="1:12" ht="25.5">
      <c r="A552" s="14">
        <v>550</v>
      </c>
      <c r="B552" s="14">
        <v>12</v>
      </c>
      <c r="C552" s="1" t="s">
        <v>1028</v>
      </c>
      <c r="D552" s="4" t="s">
        <v>1029</v>
      </c>
      <c r="E552" s="22" t="s">
        <v>1063</v>
      </c>
      <c r="F552" s="14"/>
      <c r="G552" s="8">
        <v>7</v>
      </c>
      <c r="H552" s="22" t="s">
        <v>1064</v>
      </c>
      <c r="I552" s="22" t="s">
        <v>1065</v>
      </c>
      <c r="J552" s="23">
        <v>627811</v>
      </c>
      <c r="K552" s="42">
        <v>3598719</v>
      </c>
      <c r="L552" s="22">
        <v>1323513</v>
      </c>
    </row>
    <row r="553" spans="1:12" ht="25.5">
      <c r="A553" s="14">
        <v>551</v>
      </c>
      <c r="B553" s="14">
        <v>13</v>
      </c>
      <c r="C553" s="1" t="s">
        <v>1028</v>
      </c>
      <c r="D553" s="4" t="s">
        <v>1029</v>
      </c>
      <c r="E553" s="22" t="s">
        <v>1066</v>
      </c>
      <c r="F553" s="14"/>
      <c r="G553" s="8">
        <v>1</v>
      </c>
      <c r="H553" s="22" t="s">
        <v>1067</v>
      </c>
      <c r="I553" s="22" t="s">
        <v>1068</v>
      </c>
      <c r="J553" s="23">
        <v>670313</v>
      </c>
      <c r="K553" s="42">
        <v>53688</v>
      </c>
      <c r="L553" s="22">
        <v>16411</v>
      </c>
    </row>
    <row r="554" spans="1:12" ht="25.5">
      <c r="A554" s="14">
        <v>552</v>
      </c>
      <c r="B554" s="14">
        <v>14</v>
      </c>
      <c r="C554" s="1" t="s">
        <v>1028</v>
      </c>
      <c r="D554" s="4" t="s">
        <v>1029</v>
      </c>
      <c r="E554" s="22" t="s">
        <v>1063</v>
      </c>
      <c r="F554" s="14"/>
      <c r="G554" s="8">
        <v>16</v>
      </c>
      <c r="H554" s="22" t="s">
        <v>1069</v>
      </c>
      <c r="I554" s="22" t="s">
        <v>1070</v>
      </c>
      <c r="J554" s="23">
        <v>724334</v>
      </c>
      <c r="K554" s="42">
        <v>7263118</v>
      </c>
      <c r="L554" s="22">
        <v>2100403</v>
      </c>
    </row>
    <row r="555" spans="1:12" ht="25.5">
      <c r="A555" s="14">
        <v>553</v>
      </c>
      <c r="B555" s="14">
        <v>15</v>
      </c>
      <c r="C555" s="1" t="s">
        <v>1028</v>
      </c>
      <c r="D555" s="4" t="s">
        <v>1029</v>
      </c>
      <c r="E555" s="22" t="s">
        <v>1071</v>
      </c>
      <c r="F555" s="14"/>
      <c r="G555" s="8">
        <v>736</v>
      </c>
      <c r="H555" s="22" t="s">
        <v>1072</v>
      </c>
      <c r="I555" s="22" t="s">
        <v>1073</v>
      </c>
      <c r="J555" s="26">
        <v>737884</v>
      </c>
      <c r="K555" s="42">
        <v>1556368</v>
      </c>
      <c r="L555" s="22">
        <v>784740</v>
      </c>
    </row>
    <row r="556" spans="1:12" ht="25.5">
      <c r="A556" s="14">
        <v>554</v>
      </c>
      <c r="B556" s="14">
        <v>16</v>
      </c>
      <c r="C556" s="1" t="s">
        <v>1028</v>
      </c>
      <c r="D556" s="4" t="s">
        <v>1029</v>
      </c>
      <c r="E556" s="22" t="s">
        <v>1074</v>
      </c>
      <c r="F556" s="14"/>
      <c r="G556" s="8">
        <v>9</v>
      </c>
      <c r="H556" s="22" t="s">
        <v>1075</v>
      </c>
      <c r="I556" s="22" t="s">
        <v>1076</v>
      </c>
      <c r="J556" s="23">
        <v>960074</v>
      </c>
      <c r="K556" s="22">
        <v>696367</v>
      </c>
      <c r="L556" s="22">
        <v>269243</v>
      </c>
    </row>
    <row r="557" spans="1:12" ht="25.5">
      <c r="A557" s="14">
        <v>555</v>
      </c>
      <c r="B557" s="14">
        <v>17</v>
      </c>
      <c r="C557" s="1" t="s">
        <v>1028</v>
      </c>
      <c r="D557" s="4" t="s">
        <v>1029</v>
      </c>
      <c r="E557" s="22" t="s">
        <v>1077</v>
      </c>
      <c r="F557" s="14"/>
      <c r="G557" s="8">
        <v>36</v>
      </c>
      <c r="H557" s="22" t="s">
        <v>1078</v>
      </c>
      <c r="I557" s="22" t="s">
        <v>1079</v>
      </c>
      <c r="J557" s="23">
        <v>722256</v>
      </c>
      <c r="K557" s="22">
        <v>4965131</v>
      </c>
      <c r="L557" s="22">
        <v>508022</v>
      </c>
    </row>
    <row r="558" spans="1:12" ht="25.5">
      <c r="A558" s="14">
        <v>556</v>
      </c>
      <c r="B558" s="14">
        <v>18</v>
      </c>
      <c r="C558" s="1" t="s">
        <v>1028</v>
      </c>
      <c r="D558" s="4" t="s">
        <v>1029</v>
      </c>
      <c r="E558" s="22" t="s">
        <v>1077</v>
      </c>
      <c r="F558" s="14"/>
      <c r="G558" s="8">
        <v>120</v>
      </c>
      <c r="H558" s="22" t="s">
        <v>1078</v>
      </c>
      <c r="I558" s="22" t="s">
        <v>1079</v>
      </c>
      <c r="J558" s="23">
        <v>4564652</v>
      </c>
      <c r="K558" s="22">
        <v>17345720</v>
      </c>
      <c r="L558" s="22">
        <v>1623146</v>
      </c>
    </row>
    <row r="559" spans="1:12" ht="25.5">
      <c r="A559" s="14">
        <v>557</v>
      </c>
      <c r="B559" s="14">
        <v>19</v>
      </c>
      <c r="C559" s="1" t="s">
        <v>1028</v>
      </c>
      <c r="D559" s="4" t="s">
        <v>1029</v>
      </c>
      <c r="E559" s="22" t="s">
        <v>1077</v>
      </c>
      <c r="F559" s="14"/>
      <c r="G559" s="8">
        <v>10</v>
      </c>
      <c r="H559" s="22" t="s">
        <v>1080</v>
      </c>
      <c r="I559" s="22" t="s">
        <v>1079</v>
      </c>
      <c r="J559" s="23">
        <v>5630971</v>
      </c>
      <c r="K559" s="22">
        <v>8000147</v>
      </c>
      <c r="L559" s="22">
        <v>1911624</v>
      </c>
    </row>
    <row r="560" spans="1:12" ht="25.5">
      <c r="A560" s="14">
        <v>558</v>
      </c>
      <c r="B560" s="14">
        <v>20</v>
      </c>
      <c r="C560" s="1" t="s">
        <v>1028</v>
      </c>
      <c r="D560" s="4" t="s">
        <v>1029</v>
      </c>
      <c r="E560" s="22" t="s">
        <v>1081</v>
      </c>
      <c r="F560" s="14"/>
      <c r="G560" s="8">
        <v>11</v>
      </c>
      <c r="H560" s="22" t="s">
        <v>1082</v>
      </c>
      <c r="I560" s="22" t="s">
        <v>1083</v>
      </c>
      <c r="J560" s="23">
        <v>6416769</v>
      </c>
      <c r="K560" s="22">
        <v>2571002</v>
      </c>
      <c r="L560" s="22">
        <v>741782</v>
      </c>
    </row>
    <row r="561" spans="1:12" ht="25.5">
      <c r="A561" s="14">
        <v>559</v>
      </c>
      <c r="B561" s="14">
        <v>21</v>
      </c>
      <c r="C561" s="1" t="s">
        <v>1028</v>
      </c>
      <c r="D561" s="4" t="s">
        <v>1029</v>
      </c>
      <c r="E561" s="22" t="s">
        <v>1084</v>
      </c>
      <c r="F561" s="14"/>
      <c r="G561" s="8">
        <v>4</v>
      </c>
      <c r="H561" s="22" t="s">
        <v>1085</v>
      </c>
      <c r="I561" s="22" t="s">
        <v>1086</v>
      </c>
      <c r="J561" s="23">
        <v>8443416</v>
      </c>
      <c r="K561" s="22">
        <v>119188</v>
      </c>
      <c r="L561" s="22">
        <v>35273</v>
      </c>
    </row>
    <row r="562" spans="1:12" ht="25.5">
      <c r="A562" s="14">
        <v>560</v>
      </c>
      <c r="B562" s="14">
        <v>22</v>
      </c>
      <c r="C562" s="1" t="s">
        <v>1028</v>
      </c>
      <c r="D562" s="4" t="s">
        <v>1029</v>
      </c>
      <c r="E562" s="22" t="s">
        <v>1084</v>
      </c>
      <c r="F562" s="14"/>
      <c r="G562" s="8">
        <v>8</v>
      </c>
      <c r="H562" s="22" t="s">
        <v>1085</v>
      </c>
      <c r="I562" s="22" t="s">
        <v>1087</v>
      </c>
      <c r="J562" s="23">
        <v>8145873</v>
      </c>
      <c r="K562" s="22">
        <v>145157</v>
      </c>
      <c r="L562" s="22">
        <v>46026</v>
      </c>
    </row>
    <row r="563" spans="1:12" ht="25.5">
      <c r="A563" s="14">
        <v>561</v>
      </c>
      <c r="B563" s="14">
        <v>23</v>
      </c>
      <c r="C563" s="1" t="s">
        <v>1028</v>
      </c>
      <c r="D563" s="4" t="s">
        <v>1029</v>
      </c>
      <c r="E563" s="22" t="s">
        <v>1088</v>
      </c>
      <c r="F563" s="14"/>
      <c r="G563" s="8">
        <v>2</v>
      </c>
      <c r="H563" s="22" t="s">
        <v>1089</v>
      </c>
      <c r="I563" s="22" t="s">
        <v>1090</v>
      </c>
      <c r="J563" s="23">
        <v>8804521</v>
      </c>
      <c r="K563" s="22">
        <v>687189</v>
      </c>
      <c r="L563" s="22">
        <v>715825</v>
      </c>
    </row>
    <row r="564" spans="1:12" ht="25.5">
      <c r="A564" s="14">
        <v>562</v>
      </c>
      <c r="B564" s="14">
        <v>24</v>
      </c>
      <c r="C564" s="1" t="s">
        <v>1028</v>
      </c>
      <c r="D564" s="4" t="s">
        <v>1029</v>
      </c>
      <c r="E564" s="22" t="s">
        <v>1091</v>
      </c>
      <c r="F564" s="14"/>
      <c r="G564" s="8">
        <v>16</v>
      </c>
      <c r="H564" s="22" t="s">
        <v>1092</v>
      </c>
      <c r="I564" s="22" t="s">
        <v>1093</v>
      </c>
      <c r="J564" s="23">
        <v>2009896</v>
      </c>
      <c r="K564" s="22">
        <v>2273696</v>
      </c>
      <c r="L564" s="22">
        <v>1258057</v>
      </c>
    </row>
    <row r="565" spans="1:12" ht="25.5">
      <c r="A565" s="14">
        <v>563</v>
      </c>
      <c r="B565" s="14">
        <v>25</v>
      </c>
      <c r="C565" s="1" t="s">
        <v>1028</v>
      </c>
      <c r="D565" s="4" t="s">
        <v>1029</v>
      </c>
      <c r="E565" s="22" t="s">
        <v>1094</v>
      </c>
      <c r="F565" s="14"/>
      <c r="G565" s="8">
        <v>16</v>
      </c>
      <c r="H565" s="22" t="s">
        <v>1095</v>
      </c>
      <c r="I565" s="22" t="s">
        <v>1096</v>
      </c>
      <c r="J565" s="23">
        <v>3366081</v>
      </c>
      <c r="K565" s="22">
        <v>214197</v>
      </c>
      <c r="L565" s="22">
        <v>45241</v>
      </c>
    </row>
    <row r="566" spans="1:12" ht="25.5">
      <c r="A566" s="14">
        <v>564</v>
      </c>
      <c r="B566" s="14">
        <v>26</v>
      </c>
      <c r="C566" s="1" t="s">
        <v>1028</v>
      </c>
      <c r="D566" s="4" t="s">
        <v>1029</v>
      </c>
      <c r="E566" s="72" t="s">
        <v>1097</v>
      </c>
      <c r="F566" s="14"/>
      <c r="G566" s="73">
        <v>33</v>
      </c>
      <c r="H566" s="72" t="s">
        <v>1098</v>
      </c>
      <c r="I566" s="72" t="s">
        <v>1099</v>
      </c>
      <c r="J566" s="23">
        <v>9300619</v>
      </c>
      <c r="K566" s="74">
        <v>16255716</v>
      </c>
      <c r="L566" s="74">
        <v>2826869</v>
      </c>
    </row>
    <row r="567" spans="1:12" ht="25.5">
      <c r="A567" s="14">
        <v>565</v>
      </c>
      <c r="B567" s="14">
        <v>27</v>
      </c>
      <c r="C567" s="1" t="s">
        <v>1028</v>
      </c>
      <c r="D567" s="4" t="s">
        <v>1029</v>
      </c>
      <c r="E567" s="72" t="s">
        <v>1097</v>
      </c>
      <c r="F567" s="14"/>
      <c r="G567" s="73">
        <v>33</v>
      </c>
      <c r="H567" s="72" t="s">
        <v>1098</v>
      </c>
      <c r="I567" s="72" t="s">
        <v>1100</v>
      </c>
      <c r="J567" s="23">
        <v>9300617</v>
      </c>
      <c r="K567" s="74">
        <v>16255716</v>
      </c>
      <c r="L567" s="74">
        <v>2826869</v>
      </c>
    </row>
    <row r="568" spans="1:12" ht="25.5">
      <c r="A568" s="14">
        <v>566</v>
      </c>
      <c r="B568" s="14">
        <v>28</v>
      </c>
      <c r="C568" s="1" t="s">
        <v>1028</v>
      </c>
      <c r="D568" s="4" t="s">
        <v>1029</v>
      </c>
      <c r="E568" s="39" t="s">
        <v>1101</v>
      </c>
      <c r="F568" s="14"/>
      <c r="G568" s="8">
        <v>160</v>
      </c>
      <c r="H568" s="23" t="s">
        <v>1102</v>
      </c>
      <c r="I568" s="22" t="s">
        <v>1103</v>
      </c>
      <c r="J568" s="25" t="s">
        <v>1104</v>
      </c>
      <c r="K568" s="22">
        <v>9723491</v>
      </c>
      <c r="L568" s="22">
        <v>3082675</v>
      </c>
    </row>
    <row r="569" spans="1:12" ht="25.5">
      <c r="A569" s="14">
        <v>567</v>
      </c>
      <c r="B569" s="14">
        <v>29</v>
      </c>
      <c r="C569" s="1" t="s">
        <v>1028</v>
      </c>
      <c r="D569" s="4" t="s">
        <v>1029</v>
      </c>
      <c r="E569" s="39" t="s">
        <v>1101</v>
      </c>
      <c r="F569" s="14"/>
      <c r="G569" s="8">
        <v>80</v>
      </c>
      <c r="H569" s="23" t="s">
        <v>1102</v>
      </c>
      <c r="I569" s="22" t="s">
        <v>1105</v>
      </c>
      <c r="J569" s="25" t="s">
        <v>1106</v>
      </c>
      <c r="K569" s="22">
        <v>4113822</v>
      </c>
      <c r="L569" s="22">
        <v>1304220</v>
      </c>
    </row>
    <row r="570" spans="1:12" ht="25.5">
      <c r="A570" s="14">
        <v>568</v>
      </c>
      <c r="B570" s="14">
        <v>30</v>
      </c>
      <c r="C570" s="1" t="s">
        <v>1028</v>
      </c>
      <c r="D570" s="4" t="s">
        <v>1029</v>
      </c>
      <c r="E570" s="22" t="s">
        <v>1107</v>
      </c>
      <c r="F570" s="14"/>
      <c r="G570" s="8">
        <v>1</v>
      </c>
      <c r="H570" s="22" t="s">
        <v>1108</v>
      </c>
      <c r="I570" s="22" t="s">
        <v>1079</v>
      </c>
      <c r="J570" s="23">
        <v>709208</v>
      </c>
      <c r="K570" s="22">
        <v>34990</v>
      </c>
      <c r="L570" s="22">
        <v>9354</v>
      </c>
    </row>
    <row r="571" spans="1:12" ht="25.5">
      <c r="A571" s="14">
        <v>569</v>
      </c>
      <c r="B571" s="14">
        <v>31</v>
      </c>
      <c r="C571" s="1" t="s">
        <v>1028</v>
      </c>
      <c r="D571" s="4" t="s">
        <v>1029</v>
      </c>
      <c r="E571" s="22" t="s">
        <v>1109</v>
      </c>
      <c r="F571" s="14"/>
      <c r="G571" s="8">
        <v>73</v>
      </c>
      <c r="H571" s="23" t="s">
        <v>1110</v>
      </c>
      <c r="I571" s="22" t="s">
        <v>1111</v>
      </c>
      <c r="J571" s="23">
        <v>5274023</v>
      </c>
      <c r="K571" s="22">
        <v>458365</v>
      </c>
      <c r="L571" s="22">
        <v>250271</v>
      </c>
    </row>
    <row r="572" spans="1:12" ht="25.5">
      <c r="A572" s="14">
        <v>570</v>
      </c>
      <c r="B572" s="14">
        <v>32</v>
      </c>
      <c r="C572" s="1" t="s">
        <v>1028</v>
      </c>
      <c r="D572" s="4" t="s">
        <v>1029</v>
      </c>
      <c r="E572" s="22" t="s">
        <v>1112</v>
      </c>
      <c r="F572" s="14"/>
      <c r="G572" s="8">
        <v>430</v>
      </c>
      <c r="H572" s="23" t="s">
        <v>1113</v>
      </c>
      <c r="I572" s="22" t="s">
        <v>1114</v>
      </c>
      <c r="J572" s="23">
        <v>4247889</v>
      </c>
      <c r="K572" s="22">
        <v>1803736</v>
      </c>
      <c r="L572" s="22">
        <v>20389194</v>
      </c>
    </row>
    <row r="573" spans="1:12" ht="25.5">
      <c r="A573" s="14">
        <v>571</v>
      </c>
      <c r="B573" s="14">
        <v>33</v>
      </c>
      <c r="C573" s="1" t="s">
        <v>1028</v>
      </c>
      <c r="D573" s="4" t="s">
        <v>1029</v>
      </c>
      <c r="E573" s="22" t="s">
        <v>1115</v>
      </c>
      <c r="F573" s="14"/>
      <c r="G573" s="8">
        <v>297</v>
      </c>
      <c r="H573" s="22" t="s">
        <v>1116</v>
      </c>
      <c r="I573" s="22" t="s">
        <v>1117</v>
      </c>
      <c r="J573" s="25" t="s">
        <v>1118</v>
      </c>
      <c r="K573" s="8">
        <v>927268</v>
      </c>
      <c r="L573" s="8">
        <v>606943</v>
      </c>
    </row>
    <row r="574" spans="1:12" ht="25.5">
      <c r="A574" s="14">
        <v>572</v>
      </c>
      <c r="B574" s="14">
        <v>34</v>
      </c>
      <c r="C574" s="1" t="s">
        <v>1028</v>
      </c>
      <c r="D574" s="4" t="s">
        <v>1029</v>
      </c>
      <c r="E574" s="22" t="s">
        <v>1119</v>
      </c>
      <c r="F574" s="14"/>
      <c r="G574" s="8">
        <v>2</v>
      </c>
      <c r="H574" s="22" t="s">
        <v>1120</v>
      </c>
      <c r="I574" s="22" t="s">
        <v>1121</v>
      </c>
      <c r="J574" s="25" t="s">
        <v>1122</v>
      </c>
      <c r="K574" s="8">
        <v>52422</v>
      </c>
      <c r="L574" s="8">
        <v>21166</v>
      </c>
    </row>
    <row r="575" spans="1:12" ht="25.5">
      <c r="A575" s="14">
        <v>573</v>
      </c>
      <c r="B575" s="14">
        <v>35</v>
      </c>
      <c r="C575" s="1" t="s">
        <v>1028</v>
      </c>
      <c r="D575" s="4" t="s">
        <v>1029</v>
      </c>
      <c r="E575" s="22" t="s">
        <v>1077</v>
      </c>
      <c r="F575" s="14"/>
      <c r="G575" s="8">
        <v>14</v>
      </c>
      <c r="H575" s="22" t="s">
        <v>1123</v>
      </c>
      <c r="I575" s="22" t="s">
        <v>1124</v>
      </c>
      <c r="J575" s="25" t="s">
        <v>1125</v>
      </c>
      <c r="K575" s="8">
        <v>11580660</v>
      </c>
      <c r="L575" s="8">
        <v>2767183</v>
      </c>
    </row>
    <row r="576" spans="1:12" ht="25.5">
      <c r="A576" s="14">
        <v>574</v>
      </c>
      <c r="B576" s="14">
        <v>36</v>
      </c>
      <c r="C576" s="1" t="s">
        <v>1028</v>
      </c>
      <c r="D576" s="4" t="s">
        <v>1029</v>
      </c>
      <c r="E576" s="22" t="s">
        <v>1077</v>
      </c>
      <c r="F576" s="14"/>
      <c r="G576" s="8">
        <v>25</v>
      </c>
      <c r="H576" s="22" t="s">
        <v>1126</v>
      </c>
      <c r="I576" s="22" t="s">
        <v>1124</v>
      </c>
      <c r="J576" s="25" t="s">
        <v>1127</v>
      </c>
      <c r="K576" s="8">
        <v>23379662</v>
      </c>
      <c r="L576" s="8">
        <v>5586538</v>
      </c>
    </row>
    <row r="577" spans="1:12" ht="25.5">
      <c r="A577" s="14">
        <v>575</v>
      </c>
      <c r="B577" s="14">
        <v>37</v>
      </c>
      <c r="C577" s="1" t="s">
        <v>1028</v>
      </c>
      <c r="D577" s="4" t="s">
        <v>1029</v>
      </c>
      <c r="E577" s="22" t="s">
        <v>1128</v>
      </c>
      <c r="F577" s="14"/>
      <c r="G577" s="8">
        <v>33</v>
      </c>
      <c r="H577" s="22" t="s">
        <v>1129</v>
      </c>
      <c r="I577" s="22" t="s">
        <v>1130</v>
      </c>
      <c r="J577" s="25" t="s">
        <v>1131</v>
      </c>
      <c r="K577" s="22">
        <v>10608998</v>
      </c>
      <c r="L577" s="22">
        <v>4027485</v>
      </c>
    </row>
    <row r="578" spans="1:12" ht="25.5">
      <c r="A578" s="14">
        <v>576</v>
      </c>
      <c r="B578" s="14">
        <v>38</v>
      </c>
      <c r="C578" s="1" t="s">
        <v>1028</v>
      </c>
      <c r="D578" s="4" t="s">
        <v>1029</v>
      </c>
      <c r="E578" s="22" t="s">
        <v>1077</v>
      </c>
      <c r="F578" s="14"/>
      <c r="G578" s="8">
        <v>8</v>
      </c>
      <c r="H578" s="22" t="s">
        <v>1132</v>
      </c>
      <c r="I578" s="22" t="s">
        <v>1124</v>
      </c>
      <c r="J578" s="26" t="s">
        <v>1133</v>
      </c>
      <c r="K578" s="22">
        <v>7158152</v>
      </c>
      <c r="L578" s="22">
        <v>1710432</v>
      </c>
    </row>
    <row r="579" spans="1:12" ht="25.5">
      <c r="A579" s="14">
        <v>577</v>
      </c>
      <c r="B579" s="14">
        <v>39</v>
      </c>
      <c r="C579" s="1" t="s">
        <v>1028</v>
      </c>
      <c r="D579" s="4" t="s">
        <v>1029</v>
      </c>
      <c r="E579" s="22" t="s">
        <v>1077</v>
      </c>
      <c r="F579" s="14"/>
      <c r="G579" s="8">
        <v>8</v>
      </c>
      <c r="H579" s="22" t="s">
        <v>1132</v>
      </c>
      <c r="I579" s="22" t="s">
        <v>1124</v>
      </c>
      <c r="J579" s="25" t="s">
        <v>1134</v>
      </c>
      <c r="K579" s="22">
        <v>8020316</v>
      </c>
      <c r="L579" s="22">
        <v>1916444</v>
      </c>
    </row>
    <row r="580" spans="1:12" ht="25.5">
      <c r="A580" s="14">
        <v>578</v>
      </c>
      <c r="B580" s="14">
        <v>40</v>
      </c>
      <c r="C580" s="1" t="s">
        <v>1028</v>
      </c>
      <c r="D580" s="4" t="s">
        <v>1029</v>
      </c>
      <c r="E580" s="22" t="s">
        <v>1077</v>
      </c>
      <c r="F580" s="14"/>
      <c r="G580" s="8">
        <v>6</v>
      </c>
      <c r="H580" s="22" t="s">
        <v>1132</v>
      </c>
      <c r="I580" s="22" t="s">
        <v>1124</v>
      </c>
      <c r="J580" s="25" t="s">
        <v>1135</v>
      </c>
      <c r="K580" s="22">
        <v>5962818</v>
      </c>
      <c r="L580" s="22">
        <v>1424808</v>
      </c>
    </row>
    <row r="581" spans="1:12" ht="25.5">
      <c r="A581" s="14">
        <v>579</v>
      </c>
      <c r="B581" s="14">
        <v>41</v>
      </c>
      <c r="C581" s="1" t="s">
        <v>1028</v>
      </c>
      <c r="D581" s="4" t="s">
        <v>1029</v>
      </c>
      <c r="E581" s="22" t="s">
        <v>1136</v>
      </c>
      <c r="F581" s="14"/>
      <c r="G581" s="8">
        <v>3</v>
      </c>
      <c r="H581" s="22" t="s">
        <v>1137</v>
      </c>
      <c r="I581" s="22" t="s">
        <v>1138</v>
      </c>
      <c r="J581" s="25" t="s">
        <v>1139</v>
      </c>
      <c r="K581" s="22">
        <v>1242851</v>
      </c>
      <c r="L581" s="22">
        <v>38545</v>
      </c>
    </row>
    <row r="582" spans="1:12" ht="26.25">
      <c r="A582" s="14">
        <v>580</v>
      </c>
      <c r="B582" s="14">
        <v>42</v>
      </c>
      <c r="C582" s="1" t="s">
        <v>1028</v>
      </c>
      <c r="D582" s="4" t="s">
        <v>1029</v>
      </c>
      <c r="E582" s="22" t="s">
        <v>1140</v>
      </c>
      <c r="F582" s="14"/>
      <c r="G582" s="8">
        <v>1</v>
      </c>
      <c r="H582" s="23" t="s">
        <v>1141</v>
      </c>
      <c r="I582" s="22" t="s">
        <v>1040</v>
      </c>
      <c r="J582" s="25" t="s">
        <v>1041</v>
      </c>
      <c r="K582" s="23" t="s">
        <v>1142</v>
      </c>
      <c r="L582" s="23"/>
    </row>
    <row r="583" spans="1:12" ht="25.5">
      <c r="A583" s="14">
        <v>581</v>
      </c>
      <c r="B583" s="14">
        <v>43</v>
      </c>
      <c r="C583" s="1" t="s">
        <v>1028</v>
      </c>
      <c r="D583" s="4" t="s">
        <v>1029</v>
      </c>
      <c r="E583" s="22" t="s">
        <v>1143</v>
      </c>
      <c r="F583" s="14"/>
      <c r="G583" s="8">
        <v>1</v>
      </c>
      <c r="H583" s="23" t="s">
        <v>1144</v>
      </c>
      <c r="I583" s="41" t="s">
        <v>1145</v>
      </c>
      <c r="J583" s="25" t="s">
        <v>1146</v>
      </c>
      <c r="K583" s="22">
        <v>654975</v>
      </c>
      <c r="L583" s="42">
        <v>194249</v>
      </c>
    </row>
    <row r="584" spans="1:12" ht="25.5">
      <c r="A584" s="14">
        <v>582</v>
      </c>
      <c r="B584" s="14">
        <v>44</v>
      </c>
      <c r="C584" s="1" t="s">
        <v>1028</v>
      </c>
      <c r="D584" s="4" t="s">
        <v>1029</v>
      </c>
      <c r="E584" s="22" t="s">
        <v>1147</v>
      </c>
      <c r="F584" s="14"/>
      <c r="G584" s="8">
        <v>2</v>
      </c>
      <c r="H584" s="23" t="s">
        <v>1148</v>
      </c>
      <c r="I584" s="22" t="s">
        <v>1149</v>
      </c>
      <c r="J584" s="23">
        <v>654824</v>
      </c>
      <c r="K584" s="22">
        <v>6543612</v>
      </c>
      <c r="L584" s="22">
        <v>1874039</v>
      </c>
    </row>
    <row r="585" spans="1:12" ht="25.5">
      <c r="A585" s="14">
        <v>583</v>
      </c>
      <c r="B585" s="14">
        <v>45</v>
      </c>
      <c r="C585" s="1" t="s">
        <v>1028</v>
      </c>
      <c r="D585" s="4" t="s">
        <v>1029</v>
      </c>
      <c r="E585" s="22" t="s">
        <v>1150</v>
      </c>
      <c r="F585" s="14"/>
      <c r="G585" s="8">
        <v>6</v>
      </c>
      <c r="H585" s="22" t="s">
        <v>1151</v>
      </c>
      <c r="I585" s="22" t="s">
        <v>1152</v>
      </c>
      <c r="J585" s="43" t="s">
        <v>1153</v>
      </c>
      <c r="K585" s="22">
        <v>1438821</v>
      </c>
      <c r="L585" s="22">
        <v>343804</v>
      </c>
    </row>
    <row r="586" spans="1:12" ht="25.5">
      <c r="A586" s="14">
        <v>584</v>
      </c>
      <c r="B586" s="14">
        <v>46</v>
      </c>
      <c r="C586" s="1" t="s">
        <v>1028</v>
      </c>
      <c r="D586" s="4" t="s">
        <v>1029</v>
      </c>
      <c r="E586" s="22" t="s">
        <v>1154</v>
      </c>
      <c r="F586" s="14"/>
      <c r="G586" s="8">
        <v>178</v>
      </c>
      <c r="H586" s="40" t="s">
        <v>1155</v>
      </c>
      <c r="I586" s="22" t="s">
        <v>1156</v>
      </c>
      <c r="J586" s="25" t="s">
        <v>1157</v>
      </c>
      <c r="K586" s="22">
        <v>381191</v>
      </c>
      <c r="L586" s="22">
        <v>518262</v>
      </c>
    </row>
    <row r="587" spans="1:12" ht="25.5">
      <c r="A587" s="14">
        <v>585</v>
      </c>
      <c r="B587" s="14">
        <v>47</v>
      </c>
      <c r="C587" s="1" t="s">
        <v>1028</v>
      </c>
      <c r="D587" s="4" t="s">
        <v>1029</v>
      </c>
      <c r="E587" s="22" t="s">
        <v>1158</v>
      </c>
      <c r="F587" s="14"/>
      <c r="G587" s="8">
        <v>1515</v>
      </c>
      <c r="H587" s="40" t="s">
        <v>1159</v>
      </c>
      <c r="I587" s="22" t="s">
        <v>1160</v>
      </c>
      <c r="J587" s="25" t="s">
        <v>1161</v>
      </c>
      <c r="K587" s="22">
        <v>246731</v>
      </c>
      <c r="L587" s="22">
        <v>655144</v>
      </c>
    </row>
    <row r="588" spans="1:12" ht="25.5">
      <c r="A588" s="14">
        <v>586</v>
      </c>
      <c r="B588" s="14">
        <v>48</v>
      </c>
      <c r="C588" s="1" t="s">
        <v>1028</v>
      </c>
      <c r="D588" s="4" t="s">
        <v>1029</v>
      </c>
      <c r="E588" s="22" t="s">
        <v>1158</v>
      </c>
      <c r="F588" s="14"/>
      <c r="G588" s="8">
        <v>144</v>
      </c>
      <c r="H588" s="40" t="s">
        <v>1159</v>
      </c>
      <c r="I588" s="22" t="s">
        <v>1162</v>
      </c>
      <c r="J588" s="25" t="s">
        <v>1163</v>
      </c>
      <c r="K588" s="22">
        <v>39889</v>
      </c>
      <c r="L588" s="22">
        <v>123791</v>
      </c>
    </row>
    <row r="589" spans="1:12" ht="25.5">
      <c r="A589" s="14">
        <v>587</v>
      </c>
      <c r="B589" s="14">
        <v>49</v>
      </c>
      <c r="C589" s="1" t="s">
        <v>1028</v>
      </c>
      <c r="D589" s="4" t="s">
        <v>1029</v>
      </c>
      <c r="E589" s="22" t="s">
        <v>1154</v>
      </c>
      <c r="F589" s="14"/>
      <c r="G589" s="8">
        <v>774</v>
      </c>
      <c r="H589" s="40" t="s">
        <v>1159</v>
      </c>
      <c r="I589" s="22" t="s">
        <v>1164</v>
      </c>
      <c r="J589" s="25" t="s">
        <v>1165</v>
      </c>
      <c r="K589" s="22">
        <v>591490</v>
      </c>
      <c r="L589" s="22">
        <v>1595861</v>
      </c>
    </row>
    <row r="590" spans="1:12" ht="25.5">
      <c r="A590" s="14">
        <v>588</v>
      </c>
      <c r="B590" s="14">
        <v>50</v>
      </c>
      <c r="C590" s="1" t="s">
        <v>1028</v>
      </c>
      <c r="D590" s="4" t="s">
        <v>1029</v>
      </c>
      <c r="E590" s="22" t="s">
        <v>1154</v>
      </c>
      <c r="F590" s="14"/>
      <c r="G590" s="8">
        <v>2</v>
      </c>
      <c r="H590" s="40" t="s">
        <v>1159</v>
      </c>
      <c r="I590" s="22" t="s">
        <v>1166</v>
      </c>
      <c r="J590" s="25" t="s">
        <v>1167</v>
      </c>
      <c r="K590" s="22">
        <v>111777</v>
      </c>
      <c r="L590" s="22">
        <v>5582</v>
      </c>
    </row>
    <row r="591" spans="1:12" ht="25.5">
      <c r="A591" s="14">
        <v>589</v>
      </c>
      <c r="B591" s="14">
        <v>51</v>
      </c>
      <c r="C591" s="1" t="s">
        <v>1028</v>
      </c>
      <c r="D591" s="4" t="s">
        <v>1029</v>
      </c>
      <c r="E591" s="22" t="s">
        <v>1154</v>
      </c>
      <c r="F591" s="14"/>
      <c r="G591" s="8">
        <v>665</v>
      </c>
      <c r="H591" s="40" t="s">
        <v>1159</v>
      </c>
      <c r="I591" s="22" t="s">
        <v>1168</v>
      </c>
      <c r="J591" s="25" t="s">
        <v>1169</v>
      </c>
      <c r="K591" s="22">
        <v>730488</v>
      </c>
      <c r="L591" s="22">
        <v>1299959</v>
      </c>
    </row>
    <row r="592" spans="1:12" ht="25.5">
      <c r="A592" s="14">
        <v>590</v>
      </c>
      <c r="B592" s="14">
        <v>52</v>
      </c>
      <c r="C592" s="1" t="s">
        <v>1028</v>
      </c>
      <c r="D592" s="4" t="s">
        <v>1029</v>
      </c>
      <c r="E592" s="22" t="s">
        <v>1170</v>
      </c>
      <c r="F592" s="14"/>
      <c r="G592" s="8">
        <v>10</v>
      </c>
      <c r="H592" s="40" t="s">
        <v>1159</v>
      </c>
      <c r="I592" s="22" t="s">
        <v>1171</v>
      </c>
      <c r="J592" s="24"/>
      <c r="K592" s="22">
        <v>14079</v>
      </c>
      <c r="L592" s="22">
        <v>33342</v>
      </c>
    </row>
    <row r="593" spans="1:12" ht="25.5">
      <c r="A593" s="14">
        <v>591</v>
      </c>
      <c r="B593" s="14">
        <v>53</v>
      </c>
      <c r="C593" s="1" t="s">
        <v>1028</v>
      </c>
      <c r="D593" s="4" t="s">
        <v>1029</v>
      </c>
      <c r="E593" s="22" t="s">
        <v>1172</v>
      </c>
      <c r="F593" s="14"/>
      <c r="G593" s="8">
        <v>175</v>
      </c>
      <c r="H593" s="40" t="s">
        <v>1159</v>
      </c>
      <c r="I593" s="22" t="s">
        <v>1173</v>
      </c>
      <c r="J593" s="25" t="s">
        <v>1174</v>
      </c>
      <c r="K593" s="22">
        <v>1199240</v>
      </c>
      <c r="L593" s="22">
        <v>1830934</v>
      </c>
    </row>
    <row r="594" spans="1:12" ht="25.5">
      <c r="A594" s="14">
        <v>592</v>
      </c>
      <c r="B594" s="14">
        <v>54</v>
      </c>
      <c r="C594" s="1" t="s">
        <v>1028</v>
      </c>
      <c r="D594" s="4" t="s">
        <v>1029</v>
      </c>
      <c r="E594" s="22" t="s">
        <v>1175</v>
      </c>
      <c r="F594" s="14"/>
      <c r="G594" s="8">
        <v>3</v>
      </c>
      <c r="H594" s="40" t="s">
        <v>1159</v>
      </c>
      <c r="I594" s="41" t="s">
        <v>1176</v>
      </c>
      <c r="J594" s="25" t="s">
        <v>1177</v>
      </c>
      <c r="K594" s="22">
        <v>487297</v>
      </c>
      <c r="L594" s="22">
        <v>779676</v>
      </c>
    </row>
    <row r="595" spans="1:12" ht="25.5">
      <c r="A595" s="14">
        <v>593</v>
      </c>
      <c r="B595" s="14">
        <v>55</v>
      </c>
      <c r="C595" s="1" t="s">
        <v>1028</v>
      </c>
      <c r="D595" s="4" t="s">
        <v>1029</v>
      </c>
      <c r="E595" s="22" t="s">
        <v>1172</v>
      </c>
      <c r="F595" s="14"/>
      <c r="G595" s="8">
        <v>30</v>
      </c>
      <c r="H595" s="22" t="s">
        <v>1159</v>
      </c>
      <c r="I595" s="22" t="s">
        <v>1178</v>
      </c>
      <c r="J595" s="25" t="s">
        <v>1179</v>
      </c>
      <c r="K595" s="22">
        <v>133830</v>
      </c>
      <c r="L595" s="22">
        <v>322634</v>
      </c>
    </row>
    <row r="596" spans="1:12" ht="25.5">
      <c r="A596" s="14">
        <v>594</v>
      </c>
      <c r="B596" s="14">
        <v>56</v>
      </c>
      <c r="C596" s="1" t="s">
        <v>1028</v>
      </c>
      <c r="D596" s="4" t="s">
        <v>1029</v>
      </c>
      <c r="E596" s="22" t="s">
        <v>1172</v>
      </c>
      <c r="F596" s="14"/>
      <c r="G596" s="8">
        <v>13</v>
      </c>
      <c r="H596" s="22" t="s">
        <v>1159</v>
      </c>
      <c r="I596" s="22" t="s">
        <v>1180</v>
      </c>
      <c r="J596" s="25" t="s">
        <v>1181</v>
      </c>
      <c r="K596" s="22">
        <v>42054</v>
      </c>
      <c r="L596" s="22">
        <v>60189</v>
      </c>
    </row>
    <row r="597" spans="1:12" ht="25.5">
      <c r="A597" s="14">
        <v>595</v>
      </c>
      <c r="B597" s="14">
        <v>57</v>
      </c>
      <c r="C597" s="1" t="s">
        <v>1028</v>
      </c>
      <c r="D597" s="4" t="s">
        <v>1029</v>
      </c>
      <c r="E597" s="22" t="s">
        <v>1172</v>
      </c>
      <c r="F597" s="14"/>
      <c r="G597" s="8">
        <v>47</v>
      </c>
      <c r="H597" s="22" t="s">
        <v>1159</v>
      </c>
      <c r="I597" s="22" t="s">
        <v>1182</v>
      </c>
      <c r="J597" s="25" t="s">
        <v>1183</v>
      </c>
      <c r="K597" s="22">
        <v>237192</v>
      </c>
      <c r="L597" s="22">
        <v>344580</v>
      </c>
    </row>
    <row r="598" spans="1:12" ht="25.5">
      <c r="A598" s="14">
        <v>596</v>
      </c>
      <c r="B598" s="14">
        <v>58</v>
      </c>
      <c r="C598" s="1" t="s">
        <v>1028</v>
      </c>
      <c r="D598" s="4" t="s">
        <v>1029</v>
      </c>
      <c r="E598" s="22" t="s">
        <v>1184</v>
      </c>
      <c r="F598" s="14"/>
      <c r="G598" s="8">
        <v>895</v>
      </c>
      <c r="H598" s="22" t="s">
        <v>1159</v>
      </c>
      <c r="I598" s="22" t="s">
        <v>1185</v>
      </c>
      <c r="J598" s="25" t="s">
        <v>1186</v>
      </c>
      <c r="K598" s="22">
        <v>3730216</v>
      </c>
      <c r="L598" s="22">
        <v>5968346</v>
      </c>
    </row>
    <row r="599" spans="1:12" ht="25.5">
      <c r="A599" s="14">
        <v>597</v>
      </c>
      <c r="B599" s="14">
        <v>59</v>
      </c>
      <c r="C599" s="1" t="s">
        <v>1028</v>
      </c>
      <c r="D599" s="4" t="s">
        <v>1029</v>
      </c>
      <c r="E599" s="22" t="s">
        <v>1187</v>
      </c>
      <c r="F599" s="14"/>
      <c r="G599" s="8">
        <v>1600</v>
      </c>
      <c r="H599" s="22" t="s">
        <v>1188</v>
      </c>
      <c r="I599" s="22" t="s">
        <v>1189</v>
      </c>
      <c r="J599" s="23">
        <v>2605577</v>
      </c>
      <c r="K599" s="22">
        <v>814674</v>
      </c>
      <c r="L599" s="22">
        <v>905266</v>
      </c>
    </row>
    <row r="600" spans="1:12" ht="25.5">
      <c r="A600" s="14">
        <v>598</v>
      </c>
      <c r="B600" s="14">
        <v>60</v>
      </c>
      <c r="C600" s="1" t="s">
        <v>1028</v>
      </c>
      <c r="D600" s="4" t="s">
        <v>1029</v>
      </c>
      <c r="E600" s="22" t="s">
        <v>1187</v>
      </c>
      <c r="F600" s="14"/>
      <c r="G600" s="8">
        <v>1600</v>
      </c>
      <c r="H600" s="22" t="s">
        <v>1188</v>
      </c>
      <c r="I600" s="22" t="s">
        <v>1190</v>
      </c>
      <c r="J600" s="23">
        <v>2605624</v>
      </c>
      <c r="K600" s="22">
        <v>814674</v>
      </c>
      <c r="L600" s="22">
        <v>905266</v>
      </c>
    </row>
    <row r="601" spans="1:12" ht="25.5">
      <c r="A601" s="14">
        <v>599</v>
      </c>
      <c r="B601" s="14">
        <v>61</v>
      </c>
      <c r="C601" s="1" t="s">
        <v>1028</v>
      </c>
      <c r="D601" s="4" t="s">
        <v>1029</v>
      </c>
      <c r="E601" s="22" t="s">
        <v>1187</v>
      </c>
      <c r="F601" s="14"/>
      <c r="G601" s="8">
        <v>1100</v>
      </c>
      <c r="H601" s="22" t="s">
        <v>1188</v>
      </c>
      <c r="I601" s="22" t="s">
        <v>1191</v>
      </c>
      <c r="J601" s="23">
        <v>2605616</v>
      </c>
      <c r="K601" s="22">
        <v>560174</v>
      </c>
      <c r="L601" s="22">
        <v>622766</v>
      </c>
    </row>
    <row r="602" spans="1:12" ht="25.5">
      <c r="A602" s="14">
        <v>600</v>
      </c>
      <c r="B602" s="14">
        <v>62</v>
      </c>
      <c r="C602" s="1" t="s">
        <v>1028</v>
      </c>
      <c r="D602" s="4" t="s">
        <v>1029</v>
      </c>
      <c r="E602" s="22" t="s">
        <v>1187</v>
      </c>
      <c r="F602" s="14"/>
      <c r="G602" s="8">
        <v>358</v>
      </c>
      <c r="H602" s="22" t="s">
        <v>1192</v>
      </c>
      <c r="I602" s="22" t="s">
        <v>1193</v>
      </c>
      <c r="J602" s="23">
        <v>3416237</v>
      </c>
      <c r="K602" s="22">
        <v>272218</v>
      </c>
      <c r="L602" s="22">
        <v>302565</v>
      </c>
    </row>
    <row r="603" spans="1:12" ht="25.5">
      <c r="A603" s="14">
        <v>601</v>
      </c>
      <c r="B603" s="14">
        <v>63</v>
      </c>
      <c r="C603" s="1" t="s">
        <v>1028</v>
      </c>
      <c r="D603" s="4" t="s">
        <v>1029</v>
      </c>
      <c r="E603" s="23" t="s">
        <v>1194</v>
      </c>
      <c r="F603" s="14"/>
      <c r="G603" s="8">
        <v>1</v>
      </c>
      <c r="H603" s="23" t="s">
        <v>1195</v>
      </c>
      <c r="I603" s="23" t="s">
        <v>1196</v>
      </c>
      <c r="J603" s="23">
        <v>610700280</v>
      </c>
      <c r="K603" s="23">
        <v>3568</v>
      </c>
      <c r="L603" s="23">
        <v>8178</v>
      </c>
    </row>
    <row r="604" spans="1:12" ht="25.5">
      <c r="A604" s="14">
        <v>602</v>
      </c>
      <c r="B604" s="14">
        <v>64</v>
      </c>
      <c r="C604" s="1" t="s">
        <v>1028</v>
      </c>
      <c r="D604" s="4" t="s">
        <v>1029</v>
      </c>
      <c r="E604" s="23" t="s">
        <v>1197</v>
      </c>
      <c r="F604" s="14"/>
      <c r="G604" s="8">
        <v>356</v>
      </c>
      <c r="H604" s="23" t="s">
        <v>1159</v>
      </c>
      <c r="I604" s="23" t="s">
        <v>1198</v>
      </c>
      <c r="J604" s="23">
        <v>564566</v>
      </c>
      <c r="K604" s="23">
        <v>471130</v>
      </c>
      <c r="L604" s="23">
        <v>1578013</v>
      </c>
    </row>
    <row r="605" spans="1:12" ht="25.5">
      <c r="A605" s="14">
        <v>603</v>
      </c>
      <c r="B605" s="14">
        <v>65</v>
      </c>
      <c r="C605" s="1" t="s">
        <v>1028</v>
      </c>
      <c r="D605" s="4" t="s">
        <v>1029</v>
      </c>
      <c r="E605" s="23" t="s">
        <v>1199</v>
      </c>
      <c r="F605" s="14"/>
      <c r="G605" s="8">
        <v>132</v>
      </c>
      <c r="H605" s="23" t="s">
        <v>1159</v>
      </c>
      <c r="I605" s="23" t="s">
        <v>1200</v>
      </c>
      <c r="J605" s="26" t="s">
        <v>1201</v>
      </c>
      <c r="K605" s="23">
        <v>109725</v>
      </c>
      <c r="L605" s="23">
        <v>289205</v>
      </c>
    </row>
    <row r="606" spans="1:12" ht="25.5">
      <c r="A606" s="14">
        <v>604</v>
      </c>
      <c r="B606" s="14">
        <v>66</v>
      </c>
      <c r="C606" s="1" t="s">
        <v>1028</v>
      </c>
      <c r="D606" s="4" t="s">
        <v>1029</v>
      </c>
      <c r="E606" s="23" t="s">
        <v>1172</v>
      </c>
      <c r="F606" s="14"/>
      <c r="G606" s="8">
        <v>196</v>
      </c>
      <c r="H606" s="23" t="s">
        <v>1159</v>
      </c>
      <c r="I606" s="23" t="s">
        <v>1202</v>
      </c>
      <c r="J606" s="23">
        <v>949026</v>
      </c>
      <c r="K606" s="23">
        <v>1571014</v>
      </c>
      <c r="L606" s="23">
        <v>1706139</v>
      </c>
    </row>
    <row r="607" spans="1:12" ht="25.5">
      <c r="A607" s="14">
        <v>605</v>
      </c>
      <c r="B607" s="14">
        <v>67</v>
      </c>
      <c r="C607" s="1" t="s">
        <v>1028</v>
      </c>
      <c r="D607" s="4" t="s">
        <v>1029</v>
      </c>
      <c r="E607" s="23" t="s">
        <v>1172</v>
      </c>
      <c r="F607" s="14"/>
      <c r="G607" s="8">
        <v>3</v>
      </c>
      <c r="H607" s="23" t="s">
        <v>1159</v>
      </c>
      <c r="I607" s="44" t="s">
        <v>1203</v>
      </c>
      <c r="J607" s="23">
        <v>949026</v>
      </c>
      <c r="K607" s="23">
        <v>10706</v>
      </c>
      <c r="L607" s="23">
        <v>41335</v>
      </c>
    </row>
    <row r="608" spans="1:12" ht="25.5">
      <c r="A608" s="14">
        <v>606</v>
      </c>
      <c r="B608" s="14">
        <v>68</v>
      </c>
      <c r="C608" s="1" t="s">
        <v>1028</v>
      </c>
      <c r="D608" s="4" t="s">
        <v>1029</v>
      </c>
      <c r="E608" s="23" t="s">
        <v>1154</v>
      </c>
      <c r="F608" s="14"/>
      <c r="G608" s="8">
        <v>38</v>
      </c>
      <c r="H608" s="23" t="s">
        <v>1159</v>
      </c>
      <c r="I608" s="23" t="s">
        <v>1204</v>
      </c>
      <c r="J608" s="23">
        <v>738094</v>
      </c>
      <c r="K608" s="23">
        <v>20577</v>
      </c>
      <c r="L608" s="23">
        <v>94178</v>
      </c>
    </row>
    <row r="609" spans="1:12" ht="25.5">
      <c r="A609" s="14">
        <v>607</v>
      </c>
      <c r="B609" s="14">
        <v>69</v>
      </c>
      <c r="C609" s="1" t="s">
        <v>1028</v>
      </c>
      <c r="D609" s="4" t="s">
        <v>1029</v>
      </c>
      <c r="E609" s="23" t="s">
        <v>1154</v>
      </c>
      <c r="F609" s="14"/>
      <c r="G609" s="8">
        <v>112</v>
      </c>
      <c r="H609" s="23" t="s">
        <v>1159</v>
      </c>
      <c r="I609" s="23" t="s">
        <v>1205</v>
      </c>
      <c r="J609" s="23">
        <v>764961</v>
      </c>
      <c r="K609" s="23">
        <v>112326</v>
      </c>
      <c r="L609" s="23">
        <v>201289</v>
      </c>
    </row>
    <row r="610" spans="1:12" ht="25.5">
      <c r="A610" s="14">
        <v>608</v>
      </c>
      <c r="B610" s="14">
        <v>70</v>
      </c>
      <c r="C610" s="1" t="s">
        <v>1028</v>
      </c>
      <c r="D610" s="4" t="s">
        <v>1029</v>
      </c>
      <c r="E610" s="23" t="s">
        <v>1154</v>
      </c>
      <c r="F610" s="14"/>
      <c r="G610" s="8">
        <v>9</v>
      </c>
      <c r="H610" s="23" t="s">
        <v>1159</v>
      </c>
      <c r="I610" s="23" t="s">
        <v>1206</v>
      </c>
      <c r="J610" s="23">
        <v>954644</v>
      </c>
      <c r="K610" s="23">
        <v>18974</v>
      </c>
      <c r="L610" s="23">
        <v>26182</v>
      </c>
    </row>
    <row r="611" spans="1:12" ht="25.5">
      <c r="A611" s="14">
        <v>609</v>
      </c>
      <c r="B611" s="14">
        <v>71</v>
      </c>
      <c r="C611" s="1" t="s">
        <v>1028</v>
      </c>
      <c r="D611" s="4" t="s">
        <v>1029</v>
      </c>
      <c r="E611" s="23" t="s">
        <v>1207</v>
      </c>
      <c r="F611" s="14"/>
      <c r="G611" s="8">
        <v>126</v>
      </c>
      <c r="H611" s="23" t="s">
        <v>970</v>
      </c>
      <c r="I611" s="23" t="s">
        <v>1208</v>
      </c>
      <c r="J611" s="23">
        <v>9876767</v>
      </c>
      <c r="K611" s="23">
        <v>94115</v>
      </c>
      <c r="L611" s="23">
        <v>149555</v>
      </c>
    </row>
    <row r="612" spans="1:12" ht="25.5">
      <c r="A612" s="14">
        <v>610</v>
      </c>
      <c r="B612" s="14">
        <v>72</v>
      </c>
      <c r="C612" s="1" t="s">
        <v>1028</v>
      </c>
      <c r="D612" s="4" t="s">
        <v>1029</v>
      </c>
      <c r="E612" s="23" t="s">
        <v>1207</v>
      </c>
      <c r="F612" s="14"/>
      <c r="G612" s="8">
        <v>576</v>
      </c>
      <c r="H612" s="23" t="s">
        <v>970</v>
      </c>
      <c r="I612" s="23" t="s">
        <v>1209</v>
      </c>
      <c r="J612" s="23">
        <v>3572987</v>
      </c>
      <c r="K612" s="23">
        <v>537636</v>
      </c>
      <c r="L612" s="23">
        <v>860217</v>
      </c>
    </row>
    <row r="613" spans="1:12" ht="25.5">
      <c r="A613" s="14">
        <v>611</v>
      </c>
      <c r="B613" s="14">
        <v>73</v>
      </c>
      <c r="C613" s="1" t="s">
        <v>1028</v>
      </c>
      <c r="D613" s="4" t="s">
        <v>1029</v>
      </c>
      <c r="E613" s="23" t="s">
        <v>1210</v>
      </c>
      <c r="F613" s="14"/>
      <c r="G613" s="8">
        <v>500</v>
      </c>
      <c r="H613" s="23" t="s">
        <v>1211</v>
      </c>
      <c r="I613" s="23" t="s">
        <v>1212</v>
      </c>
      <c r="J613" s="23">
        <v>7418239</v>
      </c>
      <c r="K613" s="23">
        <v>426752</v>
      </c>
      <c r="L613" s="23">
        <v>474209</v>
      </c>
    </row>
    <row r="614" spans="1:12" ht="25.5">
      <c r="A614" s="14">
        <v>612</v>
      </c>
      <c r="B614" s="14">
        <v>74</v>
      </c>
      <c r="C614" s="1" t="s">
        <v>1028</v>
      </c>
      <c r="D614" s="4" t="s">
        <v>1029</v>
      </c>
      <c r="E614" s="23" t="s">
        <v>1213</v>
      </c>
      <c r="F614" s="14"/>
      <c r="G614" s="8">
        <v>828</v>
      </c>
      <c r="H614" s="23" t="s">
        <v>970</v>
      </c>
      <c r="I614" s="23" t="s">
        <v>1214</v>
      </c>
      <c r="J614" s="25" t="s">
        <v>1215</v>
      </c>
      <c r="K614" s="23">
        <v>161864</v>
      </c>
      <c r="L614" s="23">
        <v>415294</v>
      </c>
    </row>
    <row r="615" spans="1:12" ht="25.5">
      <c r="A615" s="14">
        <v>613</v>
      </c>
      <c r="B615" s="14">
        <v>75</v>
      </c>
      <c r="C615" s="1" t="s">
        <v>1028</v>
      </c>
      <c r="D615" s="4" t="s">
        <v>1029</v>
      </c>
      <c r="E615" s="23" t="s">
        <v>1213</v>
      </c>
      <c r="F615" s="14"/>
      <c r="G615" s="8">
        <v>32</v>
      </c>
      <c r="H615" s="23" t="s">
        <v>1159</v>
      </c>
      <c r="I615" s="23" t="s">
        <v>1216</v>
      </c>
      <c r="J615" s="25" t="s">
        <v>1217</v>
      </c>
      <c r="K615" s="23">
        <v>7369</v>
      </c>
      <c r="L615" s="23">
        <v>14480</v>
      </c>
    </row>
    <row r="616" spans="1:12" ht="25.5">
      <c r="A616" s="14">
        <v>614</v>
      </c>
      <c r="B616" s="14">
        <v>76</v>
      </c>
      <c r="C616" s="1" t="s">
        <v>1028</v>
      </c>
      <c r="D616" s="4" t="s">
        <v>1029</v>
      </c>
      <c r="E616" s="23" t="s">
        <v>1199</v>
      </c>
      <c r="F616" s="14"/>
      <c r="G616" s="8">
        <v>121</v>
      </c>
      <c r="H616" s="23" t="s">
        <v>1159</v>
      </c>
      <c r="I616" s="23" t="s">
        <v>1218</v>
      </c>
      <c r="J616" s="26" t="s">
        <v>1219</v>
      </c>
      <c r="K616" s="23">
        <v>125957</v>
      </c>
      <c r="L616" s="23">
        <v>286769</v>
      </c>
    </row>
    <row r="617" spans="1:12" ht="25.5">
      <c r="A617" s="14">
        <v>615</v>
      </c>
      <c r="B617" s="14">
        <v>77</v>
      </c>
      <c r="C617" s="1" t="s">
        <v>1028</v>
      </c>
      <c r="D617" s="4" t="s">
        <v>1029</v>
      </c>
      <c r="E617" s="39" t="s">
        <v>1154</v>
      </c>
      <c r="F617" s="14"/>
      <c r="G617" s="8">
        <v>174</v>
      </c>
      <c r="H617" s="23" t="s">
        <v>1159</v>
      </c>
      <c r="I617" s="23" t="s">
        <v>1220</v>
      </c>
      <c r="J617" s="25" t="s">
        <v>1221</v>
      </c>
      <c r="K617" s="23">
        <v>297103</v>
      </c>
      <c r="L617" s="23">
        <v>488446</v>
      </c>
    </row>
    <row r="618" spans="1:12" ht="25.5">
      <c r="A618" s="14">
        <v>616</v>
      </c>
      <c r="B618" s="14">
        <v>78</v>
      </c>
      <c r="C618" s="1" t="s">
        <v>1028</v>
      </c>
      <c r="D618" s="4" t="s">
        <v>1029</v>
      </c>
      <c r="E618" s="23" t="s">
        <v>1222</v>
      </c>
      <c r="F618" s="14"/>
      <c r="G618" s="8">
        <v>2</v>
      </c>
      <c r="H618" s="23" t="s">
        <v>1223</v>
      </c>
      <c r="I618" s="23" t="s">
        <v>1224</v>
      </c>
      <c r="J618" s="25" t="s">
        <v>1225</v>
      </c>
      <c r="K618" s="23">
        <v>694519</v>
      </c>
      <c r="L618" s="23">
        <v>439032</v>
      </c>
    </row>
    <row r="619" spans="1:12" ht="25.5">
      <c r="A619" s="14">
        <v>617</v>
      </c>
      <c r="B619" s="14">
        <v>79</v>
      </c>
      <c r="C619" s="1" t="s">
        <v>1028</v>
      </c>
      <c r="D619" s="4" t="s">
        <v>1029</v>
      </c>
      <c r="E619" s="23" t="s">
        <v>1226</v>
      </c>
      <c r="F619" s="14"/>
      <c r="G619" s="8">
        <v>188</v>
      </c>
      <c r="H619" s="23" t="s">
        <v>1159</v>
      </c>
      <c r="I619" s="23" t="s">
        <v>1227</v>
      </c>
      <c r="J619" s="23">
        <v>882860</v>
      </c>
      <c r="K619" s="23">
        <v>339891</v>
      </c>
      <c r="L619" s="23">
        <v>538300</v>
      </c>
    </row>
    <row r="620" spans="1:12" ht="25.5">
      <c r="A620" s="14">
        <v>618</v>
      </c>
      <c r="B620" s="14">
        <v>80</v>
      </c>
      <c r="C620" s="1" t="s">
        <v>1028</v>
      </c>
      <c r="D620" s="4" t="s">
        <v>1029</v>
      </c>
      <c r="E620" s="23" t="s">
        <v>1172</v>
      </c>
      <c r="F620" s="14"/>
      <c r="G620" s="8">
        <v>1</v>
      </c>
      <c r="H620" s="23" t="s">
        <v>1159</v>
      </c>
      <c r="I620" s="23" t="s">
        <v>1228</v>
      </c>
      <c r="J620" s="26" t="s">
        <v>1229</v>
      </c>
      <c r="K620" s="23">
        <v>8837</v>
      </c>
      <c r="L620" s="23">
        <v>16425</v>
      </c>
    </row>
    <row r="621" spans="1:12" ht="25.5">
      <c r="A621" s="14">
        <v>619</v>
      </c>
      <c r="B621" s="14">
        <v>81</v>
      </c>
      <c r="C621" s="1" t="s">
        <v>1028</v>
      </c>
      <c r="D621" s="4" t="s">
        <v>1029</v>
      </c>
      <c r="E621" s="23" t="s">
        <v>1172</v>
      </c>
      <c r="F621" s="14"/>
      <c r="G621" s="8">
        <v>9</v>
      </c>
      <c r="H621" s="23" t="s">
        <v>1159</v>
      </c>
      <c r="I621" s="23" t="s">
        <v>1230</v>
      </c>
      <c r="J621" s="23" t="s">
        <v>1231</v>
      </c>
      <c r="K621" s="23">
        <v>28204</v>
      </c>
      <c r="L621" s="23">
        <v>60603</v>
      </c>
    </row>
    <row r="622" spans="1:12" ht="25.5">
      <c r="A622" s="14">
        <v>620</v>
      </c>
      <c r="B622" s="14">
        <v>82</v>
      </c>
      <c r="C622" s="1" t="s">
        <v>1028</v>
      </c>
      <c r="D622" s="4" t="s">
        <v>1029</v>
      </c>
      <c r="E622" s="23" t="s">
        <v>1172</v>
      </c>
      <c r="F622" s="14"/>
      <c r="G622" s="8">
        <v>1</v>
      </c>
      <c r="H622" s="23" t="s">
        <v>1159</v>
      </c>
      <c r="I622" s="23" t="s">
        <v>1232</v>
      </c>
      <c r="J622" s="26" t="s">
        <v>1233</v>
      </c>
      <c r="K622" s="23">
        <v>23364</v>
      </c>
      <c r="L622" s="23">
        <v>40997</v>
      </c>
    </row>
    <row r="623" spans="1:12" ht="25.5">
      <c r="A623" s="14">
        <v>621</v>
      </c>
      <c r="B623" s="14">
        <v>83</v>
      </c>
      <c r="C623" s="1" t="s">
        <v>1028</v>
      </c>
      <c r="D623" s="4" t="s">
        <v>1029</v>
      </c>
      <c r="E623" s="23" t="s">
        <v>1234</v>
      </c>
      <c r="F623" s="14"/>
      <c r="G623" s="8">
        <v>2</v>
      </c>
      <c r="H623" s="23" t="s">
        <v>1159</v>
      </c>
      <c r="I623" s="23" t="s">
        <v>1235</v>
      </c>
      <c r="J623" s="23">
        <v>3487276</v>
      </c>
      <c r="K623" s="23">
        <v>70558</v>
      </c>
      <c r="L623" s="23">
        <v>140113</v>
      </c>
    </row>
    <row r="624" spans="1:12" ht="25.5">
      <c r="A624" s="14">
        <v>622</v>
      </c>
      <c r="B624" s="14">
        <v>84</v>
      </c>
      <c r="C624" s="1" t="s">
        <v>1028</v>
      </c>
      <c r="D624" s="4" t="s">
        <v>1029</v>
      </c>
      <c r="E624" s="23" t="s">
        <v>1236</v>
      </c>
      <c r="F624" s="14"/>
      <c r="G624" s="8">
        <v>2</v>
      </c>
      <c r="H624" s="23" t="s">
        <v>1159</v>
      </c>
      <c r="I624" s="23" t="s">
        <v>1237</v>
      </c>
      <c r="J624" s="23">
        <v>4510817</v>
      </c>
      <c r="K624" s="23">
        <v>138897</v>
      </c>
      <c r="L624" s="23">
        <v>222176</v>
      </c>
    </row>
    <row r="625" spans="1:12" ht="25.5">
      <c r="A625" s="14">
        <v>623</v>
      </c>
      <c r="B625" s="14">
        <v>85</v>
      </c>
      <c r="C625" s="1" t="s">
        <v>1028</v>
      </c>
      <c r="D625" s="4" t="s">
        <v>1029</v>
      </c>
      <c r="E625" s="23" t="s">
        <v>1238</v>
      </c>
      <c r="F625" s="14"/>
      <c r="G625" s="8">
        <v>3</v>
      </c>
      <c r="H625" s="23" t="s">
        <v>1159</v>
      </c>
      <c r="I625" s="23" t="s">
        <v>1239</v>
      </c>
      <c r="J625" s="23">
        <v>2371742</v>
      </c>
      <c r="K625" s="23">
        <v>12641</v>
      </c>
      <c r="L625" s="23">
        <v>354960</v>
      </c>
    </row>
    <row r="626" spans="1:12" ht="25.5">
      <c r="A626" s="14">
        <v>624</v>
      </c>
      <c r="B626" s="75">
        <v>86</v>
      </c>
      <c r="C626" s="1" t="s">
        <v>1028</v>
      </c>
      <c r="D626" s="4" t="s">
        <v>1029</v>
      </c>
      <c r="E626" s="62" t="s">
        <v>1097</v>
      </c>
      <c r="F626" s="62"/>
      <c r="G626" s="62">
        <v>33</v>
      </c>
      <c r="H626" s="76" t="s">
        <v>1098</v>
      </c>
      <c r="I626" s="76" t="s">
        <v>3538</v>
      </c>
      <c r="J626" s="62" t="s">
        <v>1231</v>
      </c>
      <c r="K626" s="76">
        <v>16255716</v>
      </c>
      <c r="L626" s="76">
        <v>2826869</v>
      </c>
    </row>
    <row r="627" spans="1:12" ht="25.5">
      <c r="A627" s="14">
        <v>625</v>
      </c>
      <c r="B627" s="14">
        <v>1</v>
      </c>
      <c r="C627" s="1" t="s">
        <v>1240</v>
      </c>
      <c r="D627" s="4" t="s">
        <v>1241</v>
      </c>
      <c r="E627" s="14" t="s">
        <v>1242</v>
      </c>
      <c r="F627" s="14"/>
      <c r="G627" s="14"/>
      <c r="H627" s="14" t="s">
        <v>1243</v>
      </c>
      <c r="I627" s="14" t="s">
        <v>1244</v>
      </c>
      <c r="J627" s="14" t="s">
        <v>1245</v>
      </c>
      <c r="K627" s="14">
        <v>1573484</v>
      </c>
      <c r="L627" s="2">
        <v>541961</v>
      </c>
    </row>
    <row r="628" spans="1:12" ht="38.25">
      <c r="A628" s="14">
        <v>626</v>
      </c>
      <c r="B628" s="14">
        <v>2</v>
      </c>
      <c r="C628" s="1" t="s">
        <v>1240</v>
      </c>
      <c r="D628" s="4" t="s">
        <v>1241</v>
      </c>
      <c r="E628" s="14" t="s">
        <v>1246</v>
      </c>
      <c r="F628" s="14"/>
      <c r="G628" s="14"/>
      <c r="H628" s="14" t="s">
        <v>1247</v>
      </c>
      <c r="I628" s="14" t="s">
        <v>1248</v>
      </c>
      <c r="J628" s="14" t="s">
        <v>1249</v>
      </c>
      <c r="K628" s="14">
        <v>5764</v>
      </c>
      <c r="L628" s="2">
        <v>1378</v>
      </c>
    </row>
    <row r="629" spans="1:12" ht="25.5">
      <c r="A629" s="14">
        <v>627</v>
      </c>
      <c r="B629" s="14">
        <v>3</v>
      </c>
      <c r="C629" s="1" t="s">
        <v>1240</v>
      </c>
      <c r="D629" s="4" t="s">
        <v>1241</v>
      </c>
      <c r="E629" s="14" t="s">
        <v>1250</v>
      </c>
      <c r="F629" s="14"/>
      <c r="G629" s="14"/>
      <c r="H629" s="14" t="s">
        <v>1251</v>
      </c>
      <c r="I629" s="14" t="s">
        <v>1252</v>
      </c>
      <c r="J629" s="14" t="s">
        <v>1253</v>
      </c>
      <c r="K629" s="14">
        <v>6139910</v>
      </c>
      <c r="L629" s="2">
        <v>1587318</v>
      </c>
    </row>
    <row r="630" spans="1:12" ht="39">
      <c r="A630" s="14">
        <v>628</v>
      </c>
      <c r="B630" s="14">
        <v>1</v>
      </c>
      <c r="C630" s="1" t="s">
        <v>1254</v>
      </c>
      <c r="D630" s="4" t="s">
        <v>1255</v>
      </c>
      <c r="E630" s="27" t="s">
        <v>1256</v>
      </c>
      <c r="F630" s="14"/>
      <c r="G630" s="28">
        <v>976</v>
      </c>
      <c r="H630" s="28" t="s">
        <v>1257</v>
      </c>
      <c r="I630" s="28" t="s">
        <v>1258</v>
      </c>
      <c r="J630" s="28">
        <v>936800</v>
      </c>
      <c r="K630" s="28">
        <v>2987</v>
      </c>
      <c r="L630" s="28">
        <v>1075</v>
      </c>
    </row>
    <row r="631" spans="1:12" ht="26.25">
      <c r="A631" s="14">
        <v>629</v>
      </c>
      <c r="B631" s="14">
        <v>2</v>
      </c>
      <c r="C631" s="1" t="s">
        <v>1254</v>
      </c>
      <c r="D631" s="4" t="s">
        <v>1255</v>
      </c>
      <c r="E631" s="27" t="s">
        <v>1256</v>
      </c>
      <c r="F631" s="14"/>
      <c r="G631" s="28">
        <v>13</v>
      </c>
      <c r="H631" s="28" t="s">
        <v>1259</v>
      </c>
      <c r="I631" s="28" t="s">
        <v>1258</v>
      </c>
      <c r="J631" s="28">
        <v>931488</v>
      </c>
      <c r="K631" s="28">
        <v>724055</v>
      </c>
      <c r="L631" s="28">
        <v>196338</v>
      </c>
    </row>
    <row r="632" spans="1:12">
      <c r="A632" s="14">
        <v>630</v>
      </c>
      <c r="B632" s="14">
        <v>3</v>
      </c>
      <c r="C632" s="1" t="s">
        <v>1254</v>
      </c>
      <c r="D632" s="4" t="s">
        <v>1255</v>
      </c>
      <c r="E632" s="27" t="s">
        <v>1260</v>
      </c>
      <c r="F632" s="14"/>
      <c r="G632" s="28">
        <v>11</v>
      </c>
      <c r="H632" s="28" t="s">
        <v>1261</v>
      </c>
      <c r="I632" s="28" t="s">
        <v>1262</v>
      </c>
      <c r="J632" s="28">
        <v>649216</v>
      </c>
      <c r="K632" s="28">
        <v>152595</v>
      </c>
      <c r="L632" s="28">
        <v>33384.464000000007</v>
      </c>
    </row>
    <row r="633" spans="1:12" ht="26.25">
      <c r="A633" s="14">
        <v>631</v>
      </c>
      <c r="B633" s="14">
        <v>4</v>
      </c>
      <c r="C633" s="1" t="s">
        <v>1254</v>
      </c>
      <c r="D633" s="4" t="s">
        <v>1255</v>
      </c>
      <c r="E633" s="27" t="s">
        <v>1263</v>
      </c>
      <c r="F633" s="14"/>
      <c r="G633" s="28">
        <v>2100</v>
      </c>
      <c r="H633" s="28" t="s">
        <v>1264</v>
      </c>
      <c r="I633" s="28" t="s">
        <v>1262</v>
      </c>
      <c r="J633" s="28">
        <v>846395</v>
      </c>
      <c r="K633" s="28">
        <v>2851715</v>
      </c>
      <c r="L633" s="28">
        <v>696427</v>
      </c>
    </row>
    <row r="634" spans="1:12" ht="26.25">
      <c r="A634" s="14">
        <v>632</v>
      </c>
      <c r="B634" s="14">
        <v>5</v>
      </c>
      <c r="C634" s="1" t="s">
        <v>1254</v>
      </c>
      <c r="D634" s="4" t="s">
        <v>1255</v>
      </c>
      <c r="E634" s="27" t="s">
        <v>1265</v>
      </c>
      <c r="F634" s="14"/>
      <c r="G634" s="28">
        <v>38</v>
      </c>
      <c r="H634" s="28" t="s">
        <v>1266</v>
      </c>
      <c r="I634" s="28" t="s">
        <v>1262</v>
      </c>
      <c r="J634" s="28">
        <v>620077</v>
      </c>
      <c r="K634" s="28">
        <v>8713319</v>
      </c>
      <c r="L634" s="28">
        <v>2923440</v>
      </c>
    </row>
    <row r="635" spans="1:12" ht="26.25">
      <c r="A635" s="14">
        <v>633</v>
      </c>
      <c r="B635" s="14">
        <v>6</v>
      </c>
      <c r="C635" s="1" t="s">
        <v>1254</v>
      </c>
      <c r="D635" s="4" t="s">
        <v>1255</v>
      </c>
      <c r="E635" s="27" t="s">
        <v>1267</v>
      </c>
      <c r="F635" s="14"/>
      <c r="G635" s="28">
        <v>1600</v>
      </c>
      <c r="H635" s="28" t="s">
        <v>1268</v>
      </c>
      <c r="I635" s="28" t="s">
        <v>1262</v>
      </c>
      <c r="J635" s="28">
        <v>685903</v>
      </c>
      <c r="K635" s="28">
        <v>28560</v>
      </c>
      <c r="L635" s="28">
        <v>731585</v>
      </c>
    </row>
    <row r="636" spans="1:12" ht="26.25">
      <c r="A636" s="14">
        <v>634</v>
      </c>
      <c r="B636" s="14">
        <v>7</v>
      </c>
      <c r="C636" s="1" t="s">
        <v>1254</v>
      </c>
      <c r="D636" s="4" t="s">
        <v>1255</v>
      </c>
      <c r="E636" s="27" t="s">
        <v>1269</v>
      </c>
      <c r="F636" s="14"/>
      <c r="G636" s="28">
        <v>21</v>
      </c>
      <c r="H636" s="28" t="s">
        <v>1270</v>
      </c>
      <c r="I636" s="28" t="s">
        <v>1262</v>
      </c>
      <c r="J636" s="28">
        <v>2185490</v>
      </c>
      <c r="K636" s="28">
        <v>2601297</v>
      </c>
      <c r="L636" s="28">
        <v>750520</v>
      </c>
    </row>
    <row r="637" spans="1:12" ht="39">
      <c r="A637" s="14">
        <v>635</v>
      </c>
      <c r="B637" s="14">
        <v>8</v>
      </c>
      <c r="C637" s="1" t="s">
        <v>1254</v>
      </c>
      <c r="D637" s="4" t="s">
        <v>1255</v>
      </c>
      <c r="E637" s="27" t="s">
        <v>1271</v>
      </c>
      <c r="F637" s="14"/>
      <c r="G637" s="28">
        <v>7</v>
      </c>
      <c r="H637" s="28" t="s">
        <v>1272</v>
      </c>
      <c r="I637" s="28" t="s">
        <v>1262</v>
      </c>
      <c r="J637" s="28">
        <v>4308585</v>
      </c>
      <c r="K637" s="28">
        <v>1290520</v>
      </c>
      <c r="L637" s="28">
        <v>333631</v>
      </c>
    </row>
    <row r="638" spans="1:12">
      <c r="A638" s="14">
        <v>636</v>
      </c>
      <c r="B638" s="14">
        <v>9</v>
      </c>
      <c r="C638" s="1" t="s">
        <v>1254</v>
      </c>
      <c r="D638" s="4" t="s">
        <v>1255</v>
      </c>
      <c r="E638" s="27" t="s">
        <v>1273</v>
      </c>
      <c r="F638" s="14"/>
      <c r="G638" s="28">
        <v>1138</v>
      </c>
      <c r="H638" s="28" t="s">
        <v>1274</v>
      </c>
      <c r="I638" s="28" t="s">
        <v>1262</v>
      </c>
      <c r="J638" s="28">
        <v>6296869</v>
      </c>
      <c r="K638" s="28">
        <v>544895</v>
      </c>
      <c r="L638" s="28">
        <v>261087</v>
      </c>
    </row>
    <row r="639" spans="1:12" ht="39">
      <c r="A639" s="14">
        <v>637</v>
      </c>
      <c r="B639" s="14">
        <v>10</v>
      </c>
      <c r="C639" s="1" t="s">
        <v>1254</v>
      </c>
      <c r="D639" s="4" t="s">
        <v>1255</v>
      </c>
      <c r="E639" s="27" t="s">
        <v>1275</v>
      </c>
      <c r="F639" s="14"/>
      <c r="G639" s="28">
        <v>179</v>
      </c>
      <c r="H639" s="28" t="s">
        <v>1276</v>
      </c>
      <c r="I639" s="28" t="s">
        <v>1262</v>
      </c>
      <c r="J639" s="28">
        <v>2858292</v>
      </c>
      <c r="K639" s="28">
        <v>591469.06000000006</v>
      </c>
      <c r="L639" s="28">
        <v>128833</v>
      </c>
    </row>
    <row r="640" spans="1:12" ht="64.5">
      <c r="A640" s="14">
        <v>638</v>
      </c>
      <c r="B640" s="14">
        <v>1</v>
      </c>
      <c r="C640" s="1" t="s">
        <v>1277</v>
      </c>
      <c r="D640" s="4" t="s">
        <v>1278</v>
      </c>
      <c r="E640" s="45" t="s">
        <v>1382</v>
      </c>
      <c r="F640" s="45"/>
      <c r="G640" s="45" t="s">
        <v>1279</v>
      </c>
      <c r="H640" s="45" t="s">
        <v>1279</v>
      </c>
      <c r="I640" s="77" t="s">
        <v>1280</v>
      </c>
      <c r="J640" s="45" t="s">
        <v>1281</v>
      </c>
      <c r="K640" s="78">
        <v>1822255</v>
      </c>
      <c r="L640" s="78">
        <v>489253</v>
      </c>
    </row>
    <row r="641" spans="1:12" ht="51.75">
      <c r="A641" s="14">
        <v>639</v>
      </c>
      <c r="B641" s="14">
        <v>2</v>
      </c>
      <c r="C641" s="1" t="s">
        <v>1277</v>
      </c>
      <c r="D641" s="4" t="s">
        <v>1278</v>
      </c>
      <c r="E641" s="45" t="s">
        <v>1383</v>
      </c>
      <c r="F641" s="45"/>
      <c r="G641" s="45" t="s">
        <v>1282</v>
      </c>
      <c r="H641" s="45" t="s">
        <v>1282</v>
      </c>
      <c r="I641" s="45" t="s">
        <v>1283</v>
      </c>
      <c r="J641" s="45" t="s">
        <v>1284</v>
      </c>
      <c r="K641" s="78">
        <v>2736652</v>
      </c>
      <c r="L641" s="78">
        <v>625410</v>
      </c>
    </row>
    <row r="642" spans="1:12" ht="51.75">
      <c r="A642" s="14">
        <v>640</v>
      </c>
      <c r="B642" s="14">
        <v>3</v>
      </c>
      <c r="C642" s="1" t="s">
        <v>1277</v>
      </c>
      <c r="D642" s="4" t="s">
        <v>1278</v>
      </c>
      <c r="E642" s="45" t="s">
        <v>1383</v>
      </c>
      <c r="F642" s="45"/>
      <c r="G642" s="45" t="s">
        <v>1285</v>
      </c>
      <c r="H642" s="45" t="s">
        <v>1285</v>
      </c>
      <c r="I642" s="45" t="s">
        <v>1286</v>
      </c>
      <c r="J642" s="45" t="s">
        <v>1287</v>
      </c>
      <c r="K642" s="78">
        <v>2485354</v>
      </c>
      <c r="L642" s="78">
        <v>717070</v>
      </c>
    </row>
    <row r="643" spans="1:12" ht="64.5">
      <c r="A643" s="14">
        <v>641</v>
      </c>
      <c r="B643" s="14">
        <v>4</v>
      </c>
      <c r="C643" s="1" t="s">
        <v>1277</v>
      </c>
      <c r="D643" s="4" t="s">
        <v>1278</v>
      </c>
      <c r="E643" s="45" t="s">
        <v>1384</v>
      </c>
      <c r="F643" s="45"/>
      <c r="G643" s="45" t="s">
        <v>1288</v>
      </c>
      <c r="H643" s="45" t="s">
        <v>1288</v>
      </c>
      <c r="I643" s="45" t="s">
        <v>1289</v>
      </c>
      <c r="J643" s="45" t="s">
        <v>1290</v>
      </c>
      <c r="K643" s="78">
        <v>2250655</v>
      </c>
      <c r="L643" s="78">
        <v>379334</v>
      </c>
    </row>
    <row r="644" spans="1:12" ht="51.75">
      <c r="A644" s="14">
        <v>642</v>
      </c>
      <c r="B644" s="14">
        <v>5</v>
      </c>
      <c r="C644" s="1" t="s">
        <v>1277</v>
      </c>
      <c r="D644" s="4" t="s">
        <v>1278</v>
      </c>
      <c r="E644" s="45" t="s">
        <v>1385</v>
      </c>
      <c r="F644" s="45"/>
      <c r="G644" s="45" t="s">
        <v>1292</v>
      </c>
      <c r="H644" s="45" t="s">
        <v>1292</v>
      </c>
      <c r="I644" s="45" t="s">
        <v>1293</v>
      </c>
      <c r="J644" s="45" t="s">
        <v>1294</v>
      </c>
      <c r="K644" s="78">
        <v>77753251</v>
      </c>
      <c r="L644" s="78">
        <v>20091069</v>
      </c>
    </row>
    <row r="645" spans="1:12" ht="51.75">
      <c r="A645" s="14">
        <v>643</v>
      </c>
      <c r="B645" s="14">
        <v>6</v>
      </c>
      <c r="C645" s="1" t="s">
        <v>1277</v>
      </c>
      <c r="D645" s="4" t="s">
        <v>1278</v>
      </c>
      <c r="E645" s="45" t="s">
        <v>1386</v>
      </c>
      <c r="F645" s="45"/>
      <c r="G645" s="45" t="s">
        <v>1295</v>
      </c>
      <c r="H645" s="45" t="s">
        <v>1295</v>
      </c>
      <c r="I645" s="45" t="s">
        <v>1296</v>
      </c>
      <c r="J645" s="45" t="s">
        <v>1297</v>
      </c>
      <c r="K645" s="78">
        <v>12691470</v>
      </c>
      <c r="L645" s="78">
        <v>3281060</v>
      </c>
    </row>
    <row r="646" spans="1:12" ht="51.75">
      <c r="A646" s="14">
        <v>644</v>
      </c>
      <c r="B646" s="14">
        <v>7</v>
      </c>
      <c r="C646" s="1" t="s">
        <v>1277</v>
      </c>
      <c r="D646" s="4" t="s">
        <v>1278</v>
      </c>
      <c r="E646" s="45" t="s">
        <v>1386</v>
      </c>
      <c r="F646" s="45"/>
      <c r="G646" s="45" t="s">
        <v>1298</v>
      </c>
      <c r="H646" s="45" t="s">
        <v>1298</v>
      </c>
      <c r="I646" s="45" t="s">
        <v>1299</v>
      </c>
      <c r="J646" s="45" t="s">
        <v>1300</v>
      </c>
      <c r="K646" s="78">
        <v>58005166</v>
      </c>
      <c r="L646" s="78">
        <v>14995774</v>
      </c>
    </row>
    <row r="647" spans="1:12" ht="51.75">
      <c r="A647" s="14">
        <v>645</v>
      </c>
      <c r="B647" s="14">
        <v>8</v>
      </c>
      <c r="C647" s="1" t="s">
        <v>1277</v>
      </c>
      <c r="D647" s="4" t="s">
        <v>1278</v>
      </c>
      <c r="E647" s="45" t="s">
        <v>1387</v>
      </c>
      <c r="F647" s="45"/>
      <c r="G647" s="45" t="s">
        <v>1301</v>
      </c>
      <c r="H647" s="45" t="s">
        <v>1301</v>
      </c>
      <c r="I647" s="45" t="s">
        <v>1302</v>
      </c>
      <c r="J647" s="45" t="s">
        <v>1303</v>
      </c>
      <c r="K647" s="78">
        <v>25496777</v>
      </c>
      <c r="L647" s="78">
        <v>6591549</v>
      </c>
    </row>
    <row r="648" spans="1:12" ht="51.75">
      <c r="A648" s="14">
        <v>646</v>
      </c>
      <c r="B648" s="14">
        <v>9</v>
      </c>
      <c r="C648" s="1" t="s">
        <v>1277</v>
      </c>
      <c r="D648" s="4" t="s">
        <v>1278</v>
      </c>
      <c r="E648" s="45" t="s">
        <v>1388</v>
      </c>
      <c r="F648" s="45"/>
      <c r="G648" s="45" t="s">
        <v>1304</v>
      </c>
      <c r="H648" s="45" t="s">
        <v>1304</v>
      </c>
      <c r="I648" s="45" t="s">
        <v>1305</v>
      </c>
      <c r="J648" s="45" t="s">
        <v>1306</v>
      </c>
      <c r="K648" s="78">
        <v>11399781</v>
      </c>
      <c r="L648" s="78">
        <v>2947126</v>
      </c>
    </row>
    <row r="649" spans="1:12" ht="51.75">
      <c r="A649" s="14">
        <v>647</v>
      </c>
      <c r="B649" s="14">
        <v>10</v>
      </c>
      <c r="C649" s="1" t="s">
        <v>1277</v>
      </c>
      <c r="D649" s="4" t="s">
        <v>1278</v>
      </c>
      <c r="E649" s="45" t="s">
        <v>1389</v>
      </c>
      <c r="F649" s="45"/>
      <c r="G649" s="45" t="s">
        <v>1307</v>
      </c>
      <c r="H649" s="45" t="s">
        <v>1307</v>
      </c>
      <c r="I649" s="45" t="s">
        <v>1308</v>
      </c>
      <c r="J649" s="45" t="s">
        <v>1309</v>
      </c>
      <c r="K649" s="78">
        <v>5792196</v>
      </c>
      <c r="L649" s="78">
        <v>1384037</v>
      </c>
    </row>
    <row r="650" spans="1:12" ht="39">
      <c r="A650" s="14">
        <v>648</v>
      </c>
      <c r="B650" s="14">
        <v>11</v>
      </c>
      <c r="C650" s="1" t="s">
        <v>1277</v>
      </c>
      <c r="D650" s="4" t="s">
        <v>1278</v>
      </c>
      <c r="E650" s="45" t="s">
        <v>1390</v>
      </c>
      <c r="F650" s="45"/>
      <c r="G650" s="45" t="s">
        <v>1310</v>
      </c>
      <c r="H650" s="45" t="s">
        <v>1310</v>
      </c>
      <c r="I650" s="45" t="s">
        <v>1311</v>
      </c>
      <c r="J650" s="45" t="s">
        <v>1312</v>
      </c>
      <c r="K650" s="78">
        <v>1827647</v>
      </c>
      <c r="L650" s="78">
        <v>430661</v>
      </c>
    </row>
    <row r="651" spans="1:12" ht="51.75">
      <c r="A651" s="14">
        <v>649</v>
      </c>
      <c r="B651" s="14">
        <v>12</v>
      </c>
      <c r="C651" s="1" t="s">
        <v>1277</v>
      </c>
      <c r="D651" s="4" t="s">
        <v>1278</v>
      </c>
      <c r="E651" s="45" t="s">
        <v>1388</v>
      </c>
      <c r="F651" s="45"/>
      <c r="G651" s="45" t="s">
        <v>1313</v>
      </c>
      <c r="H651" s="45" t="s">
        <v>1313</v>
      </c>
      <c r="I651" s="45" t="s">
        <v>1314</v>
      </c>
      <c r="J651" s="45" t="s">
        <v>1315</v>
      </c>
      <c r="K651" s="78">
        <v>97246767</v>
      </c>
      <c r="L651" s="78">
        <v>25140701</v>
      </c>
    </row>
    <row r="652" spans="1:12" ht="64.5">
      <c r="A652" s="14">
        <v>650</v>
      </c>
      <c r="B652" s="14">
        <v>13</v>
      </c>
      <c r="C652" s="1" t="s">
        <v>1277</v>
      </c>
      <c r="D652" s="4" t="s">
        <v>1278</v>
      </c>
      <c r="E652" s="45" t="s">
        <v>1391</v>
      </c>
      <c r="F652" s="45"/>
      <c r="G652" s="45" t="s">
        <v>1316</v>
      </c>
      <c r="H652" s="45" t="s">
        <v>1316</v>
      </c>
      <c r="I652" s="45" t="s">
        <v>1317</v>
      </c>
      <c r="J652" s="45" t="s">
        <v>1318</v>
      </c>
      <c r="K652" s="78">
        <v>1708194</v>
      </c>
      <c r="L652" s="78">
        <v>865897</v>
      </c>
    </row>
    <row r="653" spans="1:12" ht="39">
      <c r="A653" s="14">
        <v>651</v>
      </c>
      <c r="B653" s="14">
        <v>14</v>
      </c>
      <c r="C653" s="1" t="s">
        <v>1277</v>
      </c>
      <c r="D653" s="4" t="s">
        <v>1278</v>
      </c>
      <c r="E653" s="45" t="s">
        <v>1392</v>
      </c>
      <c r="F653" s="45"/>
      <c r="G653" s="45" t="s">
        <v>1319</v>
      </c>
      <c r="H653" s="45" t="s">
        <v>1319</v>
      </c>
      <c r="I653" s="45" t="s">
        <v>1320</v>
      </c>
      <c r="J653" s="45" t="s">
        <v>1321</v>
      </c>
      <c r="K653" s="78">
        <v>1040376</v>
      </c>
      <c r="L653" s="78">
        <v>268963</v>
      </c>
    </row>
    <row r="654" spans="1:12" ht="64.5">
      <c r="A654" s="14">
        <v>652</v>
      </c>
      <c r="B654" s="14">
        <v>15</v>
      </c>
      <c r="C654" s="1" t="s">
        <v>1277</v>
      </c>
      <c r="D654" s="4" t="s">
        <v>1278</v>
      </c>
      <c r="E654" s="45" t="s">
        <v>1393</v>
      </c>
      <c r="F654" s="45"/>
      <c r="G654" s="45" t="s">
        <v>1322</v>
      </c>
      <c r="H654" s="45" t="s">
        <v>1322</v>
      </c>
      <c r="I654" s="45" t="s">
        <v>1323</v>
      </c>
      <c r="J654" s="45" t="s">
        <v>1324</v>
      </c>
      <c r="K654" s="78">
        <v>1681624</v>
      </c>
      <c r="L654" s="78">
        <v>401840</v>
      </c>
    </row>
    <row r="655" spans="1:12" ht="64.5">
      <c r="A655" s="14">
        <v>653</v>
      </c>
      <c r="B655" s="14">
        <v>16</v>
      </c>
      <c r="C655" s="1" t="s">
        <v>1277</v>
      </c>
      <c r="D655" s="4" t="s">
        <v>1278</v>
      </c>
      <c r="E655" s="45" t="s">
        <v>1394</v>
      </c>
      <c r="F655" s="45"/>
      <c r="G655" s="45" t="s">
        <v>1325</v>
      </c>
      <c r="H655" s="45" t="s">
        <v>1325</v>
      </c>
      <c r="I655" s="45" t="s">
        <v>1326</v>
      </c>
      <c r="J655" s="45" t="s">
        <v>1327</v>
      </c>
      <c r="K655" s="78">
        <v>738224</v>
      </c>
      <c r="L655" s="78">
        <v>217340</v>
      </c>
    </row>
    <row r="656" spans="1:12" ht="51.75">
      <c r="A656" s="14">
        <v>654</v>
      </c>
      <c r="B656" s="14">
        <v>17</v>
      </c>
      <c r="C656" s="1" t="s">
        <v>1277</v>
      </c>
      <c r="D656" s="4" t="s">
        <v>1278</v>
      </c>
      <c r="E656" s="45" t="s">
        <v>1395</v>
      </c>
      <c r="F656" s="45"/>
      <c r="G656" s="45" t="s">
        <v>558</v>
      </c>
      <c r="H656" s="45" t="s">
        <v>558</v>
      </c>
      <c r="I656" s="45" t="s">
        <v>1328</v>
      </c>
      <c r="J656" s="45" t="s">
        <v>1329</v>
      </c>
      <c r="K656" s="78">
        <v>189891</v>
      </c>
      <c r="L656" s="78">
        <v>39118</v>
      </c>
    </row>
    <row r="657" spans="1:12" ht="39">
      <c r="A657" s="14">
        <v>655</v>
      </c>
      <c r="B657" s="14">
        <v>18</v>
      </c>
      <c r="C657" s="1" t="s">
        <v>1277</v>
      </c>
      <c r="D657" s="4" t="s">
        <v>1278</v>
      </c>
      <c r="E657" s="45" t="s">
        <v>1396</v>
      </c>
      <c r="F657" s="45"/>
      <c r="G657" s="45" t="s">
        <v>1330</v>
      </c>
      <c r="H657" s="45" t="s">
        <v>1330</v>
      </c>
      <c r="I657" s="45" t="s">
        <v>1331</v>
      </c>
      <c r="J657" s="45" t="s">
        <v>1332</v>
      </c>
      <c r="K657" s="78">
        <v>7759908</v>
      </c>
      <c r="L657" s="78">
        <v>2050808</v>
      </c>
    </row>
    <row r="658" spans="1:12" ht="39">
      <c r="A658" s="14">
        <v>656</v>
      </c>
      <c r="B658" s="14">
        <v>19</v>
      </c>
      <c r="C658" s="1" t="s">
        <v>1277</v>
      </c>
      <c r="D658" s="4" t="s">
        <v>1278</v>
      </c>
      <c r="E658" s="45" t="s">
        <v>1390</v>
      </c>
      <c r="F658" s="45"/>
      <c r="G658" s="45" t="s">
        <v>1288</v>
      </c>
      <c r="H658" s="45" t="s">
        <v>1288</v>
      </c>
      <c r="I658" s="45" t="s">
        <v>1333</v>
      </c>
      <c r="J658" s="45" t="s">
        <v>1334</v>
      </c>
      <c r="K658" s="78">
        <v>295510</v>
      </c>
      <c r="L658" s="78">
        <v>76397</v>
      </c>
    </row>
    <row r="659" spans="1:12" ht="39">
      <c r="A659" s="14">
        <v>657</v>
      </c>
      <c r="B659" s="14">
        <v>20</v>
      </c>
      <c r="C659" s="1" t="s">
        <v>1277</v>
      </c>
      <c r="D659" s="4" t="s">
        <v>1278</v>
      </c>
      <c r="E659" s="45" t="s">
        <v>1390</v>
      </c>
      <c r="F659" s="45"/>
      <c r="G659" s="45" t="s">
        <v>1335</v>
      </c>
      <c r="H659" s="45" t="s">
        <v>1335</v>
      </c>
      <c r="I659" s="45" t="s">
        <v>1336</v>
      </c>
      <c r="J659" s="45" t="s">
        <v>1337</v>
      </c>
      <c r="K659" s="78">
        <v>702732</v>
      </c>
      <c r="L659" s="78">
        <v>181674</v>
      </c>
    </row>
    <row r="660" spans="1:12" ht="51.75">
      <c r="A660" s="14">
        <v>658</v>
      </c>
      <c r="B660" s="14">
        <v>21</v>
      </c>
      <c r="C660" s="1" t="s">
        <v>1277</v>
      </c>
      <c r="D660" s="4" t="s">
        <v>1278</v>
      </c>
      <c r="E660" s="45" t="s">
        <v>1397</v>
      </c>
      <c r="F660" s="45"/>
      <c r="G660" s="45" t="s">
        <v>1338</v>
      </c>
      <c r="H660" s="45" t="s">
        <v>1338</v>
      </c>
      <c r="I660" s="45" t="s">
        <v>1339</v>
      </c>
      <c r="J660" s="45" t="s">
        <v>1340</v>
      </c>
      <c r="K660" s="78">
        <v>29035989</v>
      </c>
      <c r="L660" s="78">
        <v>31358868</v>
      </c>
    </row>
    <row r="661" spans="1:12" ht="51.75">
      <c r="A661" s="14">
        <v>659</v>
      </c>
      <c r="B661" s="14">
        <v>22</v>
      </c>
      <c r="C661" s="1" t="s">
        <v>1277</v>
      </c>
      <c r="D661" s="4" t="s">
        <v>1278</v>
      </c>
      <c r="E661" s="45" t="s">
        <v>1398</v>
      </c>
      <c r="F661" s="45"/>
      <c r="G661" s="45" t="s">
        <v>1341</v>
      </c>
      <c r="H661" s="45" t="s">
        <v>1341</v>
      </c>
      <c r="I661" s="45" t="s">
        <v>1342</v>
      </c>
      <c r="J661" s="45" t="s">
        <v>1343</v>
      </c>
      <c r="K661" s="78">
        <v>14454164</v>
      </c>
      <c r="L661" s="78">
        <v>16061467</v>
      </c>
    </row>
    <row r="662" spans="1:12" ht="51.75">
      <c r="A662" s="14">
        <v>660</v>
      </c>
      <c r="B662" s="14">
        <v>23</v>
      </c>
      <c r="C662" s="1" t="s">
        <v>1277</v>
      </c>
      <c r="D662" s="4" t="s">
        <v>1278</v>
      </c>
      <c r="E662" s="45" t="s">
        <v>1399</v>
      </c>
      <c r="F662" s="45"/>
      <c r="G662" s="45" t="s">
        <v>1344</v>
      </c>
      <c r="H662" s="45" t="s">
        <v>1344</v>
      </c>
      <c r="I662" s="45" t="s">
        <v>1345</v>
      </c>
      <c r="J662" s="45" t="s">
        <v>1346</v>
      </c>
      <c r="K662" s="78">
        <v>9999567</v>
      </c>
      <c r="L662" s="78">
        <v>1042675</v>
      </c>
    </row>
    <row r="663" spans="1:12" ht="39">
      <c r="A663" s="14">
        <v>661</v>
      </c>
      <c r="B663" s="14">
        <v>24</v>
      </c>
      <c r="C663" s="1" t="s">
        <v>1277</v>
      </c>
      <c r="D663" s="4" t="s">
        <v>1278</v>
      </c>
      <c r="E663" s="45" t="s">
        <v>1400</v>
      </c>
      <c r="F663" s="45"/>
      <c r="G663" s="45" t="s">
        <v>1347</v>
      </c>
      <c r="H663" s="45" t="s">
        <v>1347</v>
      </c>
      <c r="I663" s="45" t="s">
        <v>1348</v>
      </c>
      <c r="J663" s="45" t="s">
        <v>1349</v>
      </c>
      <c r="K663" s="78">
        <v>16029153</v>
      </c>
      <c r="L663" s="78">
        <v>17811595</v>
      </c>
    </row>
    <row r="664" spans="1:12" ht="39">
      <c r="A664" s="14">
        <v>662</v>
      </c>
      <c r="B664" s="14">
        <v>25</v>
      </c>
      <c r="C664" s="1" t="s">
        <v>1277</v>
      </c>
      <c r="D664" s="4" t="s">
        <v>1278</v>
      </c>
      <c r="E664" s="45" t="s">
        <v>1400</v>
      </c>
      <c r="F664" s="45"/>
      <c r="G664" s="45" t="s">
        <v>1350</v>
      </c>
      <c r="H664" s="45" t="s">
        <v>1350</v>
      </c>
      <c r="I664" s="45" t="s">
        <v>1351</v>
      </c>
      <c r="J664" s="45" t="s">
        <v>1352</v>
      </c>
      <c r="K664" s="78">
        <v>6055458</v>
      </c>
      <c r="L664" s="78">
        <v>6728825</v>
      </c>
    </row>
    <row r="665" spans="1:12" ht="51.75">
      <c r="A665" s="14">
        <v>663</v>
      </c>
      <c r="B665" s="14">
        <v>26</v>
      </c>
      <c r="C665" s="1" t="s">
        <v>1277</v>
      </c>
      <c r="D665" s="4" t="s">
        <v>1278</v>
      </c>
      <c r="E665" s="45" t="s">
        <v>1401</v>
      </c>
      <c r="F665" s="45"/>
      <c r="G665" s="45" t="s">
        <v>1353</v>
      </c>
      <c r="H665" s="45" t="s">
        <v>1353</v>
      </c>
      <c r="I665" s="45" t="s">
        <v>1354</v>
      </c>
      <c r="J665" s="45" t="s">
        <v>1355</v>
      </c>
      <c r="K665" s="78">
        <v>10177382</v>
      </c>
      <c r="L665" s="78">
        <v>1051638</v>
      </c>
    </row>
    <row r="666" spans="1:12" ht="51.75">
      <c r="A666" s="14">
        <v>664</v>
      </c>
      <c r="B666" s="14">
        <v>27</v>
      </c>
      <c r="C666" s="1" t="s">
        <v>1277</v>
      </c>
      <c r="D666" s="4" t="s">
        <v>1278</v>
      </c>
      <c r="E666" s="45" t="s">
        <v>1401</v>
      </c>
      <c r="F666" s="45"/>
      <c r="G666" s="45" t="s">
        <v>1356</v>
      </c>
      <c r="H666" s="45" t="s">
        <v>1356</v>
      </c>
      <c r="I666" s="45" t="s">
        <v>1357</v>
      </c>
      <c r="J666" s="45" t="s">
        <v>1358</v>
      </c>
      <c r="K666" s="78">
        <v>9834396</v>
      </c>
      <c r="L666" s="78">
        <v>997121</v>
      </c>
    </row>
    <row r="667" spans="1:12" ht="51.75">
      <c r="A667" s="14">
        <v>665</v>
      </c>
      <c r="B667" s="14">
        <v>28</v>
      </c>
      <c r="C667" s="1" t="s">
        <v>1277</v>
      </c>
      <c r="D667" s="4" t="s">
        <v>1278</v>
      </c>
      <c r="E667" s="45" t="s">
        <v>1401</v>
      </c>
      <c r="F667" s="45"/>
      <c r="G667" s="45" t="s">
        <v>1359</v>
      </c>
      <c r="H667" s="45" t="s">
        <v>1359</v>
      </c>
      <c r="I667" s="45" t="s">
        <v>1360</v>
      </c>
      <c r="J667" s="45" t="s">
        <v>1361</v>
      </c>
      <c r="K667" s="78">
        <v>2355547</v>
      </c>
      <c r="L667" s="78">
        <v>253190</v>
      </c>
    </row>
    <row r="668" spans="1:12" ht="39">
      <c r="A668" s="14">
        <v>666</v>
      </c>
      <c r="B668" s="14">
        <v>29</v>
      </c>
      <c r="C668" s="1" t="s">
        <v>1277</v>
      </c>
      <c r="D668" s="4" t="s">
        <v>1278</v>
      </c>
      <c r="E668" s="45" t="s">
        <v>1402</v>
      </c>
      <c r="F668" s="45"/>
      <c r="G668" s="45" t="s">
        <v>1310</v>
      </c>
      <c r="H668" s="45" t="s">
        <v>1310</v>
      </c>
      <c r="I668" s="45" t="s">
        <v>1362</v>
      </c>
      <c r="J668" s="45" t="s">
        <v>1363</v>
      </c>
      <c r="K668" s="78">
        <v>694027</v>
      </c>
      <c r="L668" s="78">
        <v>131471</v>
      </c>
    </row>
    <row r="669" spans="1:12" ht="51.75">
      <c r="A669" s="14">
        <v>667</v>
      </c>
      <c r="B669" s="14">
        <v>30</v>
      </c>
      <c r="C669" s="1" t="s">
        <v>1277</v>
      </c>
      <c r="D669" s="4" t="s">
        <v>1278</v>
      </c>
      <c r="E669" s="45" t="s">
        <v>1403</v>
      </c>
      <c r="F669" s="45"/>
      <c r="G669" s="45" t="s">
        <v>1364</v>
      </c>
      <c r="H669" s="45" t="s">
        <v>1364</v>
      </c>
      <c r="I669" s="45" t="s">
        <v>1365</v>
      </c>
      <c r="J669" s="45" t="s">
        <v>1366</v>
      </c>
      <c r="K669" s="78">
        <v>22453596</v>
      </c>
      <c r="L669" s="78">
        <v>5257622</v>
      </c>
    </row>
    <row r="670" spans="1:12" ht="51.75">
      <c r="A670" s="14">
        <v>668</v>
      </c>
      <c r="B670" s="14">
        <v>31</v>
      </c>
      <c r="C670" s="1" t="s">
        <v>1277</v>
      </c>
      <c r="D670" s="4" t="s">
        <v>1278</v>
      </c>
      <c r="E670" s="45" t="s">
        <v>1404</v>
      </c>
      <c r="F670" s="14"/>
      <c r="G670" s="45" t="s">
        <v>1367</v>
      </c>
      <c r="H670" s="45" t="s">
        <v>1367</v>
      </c>
      <c r="I670" s="45" t="s">
        <v>1368</v>
      </c>
      <c r="J670" s="45" t="s">
        <v>1369</v>
      </c>
      <c r="K670" s="78">
        <v>16133</v>
      </c>
      <c r="L670" s="78">
        <v>76025</v>
      </c>
    </row>
    <row r="671" spans="1:12" ht="64.5">
      <c r="A671" s="14">
        <v>669</v>
      </c>
      <c r="B671" s="14">
        <v>32</v>
      </c>
      <c r="C671" s="1" t="s">
        <v>1277</v>
      </c>
      <c r="D671" s="4" t="s">
        <v>1278</v>
      </c>
      <c r="E671" s="45" t="s">
        <v>1405</v>
      </c>
      <c r="F671" s="14"/>
      <c r="G671" s="45" t="s">
        <v>1370</v>
      </c>
      <c r="H671" s="45" t="s">
        <v>1370</v>
      </c>
      <c r="I671" s="45" t="s">
        <v>1371</v>
      </c>
      <c r="J671" s="45" t="s">
        <v>1372</v>
      </c>
      <c r="K671" s="78">
        <v>3883576</v>
      </c>
      <c r="L671" s="78">
        <v>1034197</v>
      </c>
    </row>
    <row r="672" spans="1:12" ht="39">
      <c r="A672" s="14">
        <v>670</v>
      </c>
      <c r="B672" s="14">
        <v>33</v>
      </c>
      <c r="C672" s="1" t="s">
        <v>1277</v>
      </c>
      <c r="D672" s="4" t="s">
        <v>1278</v>
      </c>
      <c r="E672" s="45" t="s">
        <v>1406</v>
      </c>
      <c r="F672" s="14"/>
      <c r="G672" s="45" t="s">
        <v>1373</v>
      </c>
      <c r="H672" s="45" t="s">
        <v>1373</v>
      </c>
      <c r="I672" s="45" t="s">
        <v>1374</v>
      </c>
      <c r="J672" s="45" t="s">
        <v>1375</v>
      </c>
      <c r="K672" s="78">
        <v>20274000</v>
      </c>
      <c r="L672" s="78">
        <v>5497396</v>
      </c>
    </row>
    <row r="673" spans="1:12" ht="64.5">
      <c r="A673" s="14">
        <v>671</v>
      </c>
      <c r="B673" s="14">
        <v>34</v>
      </c>
      <c r="C673" s="1" t="s">
        <v>1277</v>
      </c>
      <c r="D673" s="4" t="s">
        <v>1278</v>
      </c>
      <c r="E673" s="45" t="s">
        <v>1405</v>
      </c>
      <c r="F673" s="14"/>
      <c r="G673" s="45" t="s">
        <v>1376</v>
      </c>
      <c r="H673" s="45" t="s">
        <v>1376</v>
      </c>
      <c r="I673" s="45" t="s">
        <v>1377</v>
      </c>
      <c r="J673" s="45" t="s">
        <v>1378</v>
      </c>
      <c r="K673" s="78">
        <v>5223414</v>
      </c>
      <c r="L673" s="78">
        <v>818383</v>
      </c>
    </row>
    <row r="674" spans="1:12" ht="64.5">
      <c r="A674" s="14">
        <v>672</v>
      </c>
      <c r="B674" s="14">
        <v>35</v>
      </c>
      <c r="C674" s="1" t="s">
        <v>1277</v>
      </c>
      <c r="D674" s="4" t="s">
        <v>1278</v>
      </c>
      <c r="E674" s="45" t="s">
        <v>1405</v>
      </c>
      <c r="F674" s="14"/>
      <c r="G674" s="45" t="s">
        <v>1379</v>
      </c>
      <c r="H674" s="45" t="s">
        <v>1379</v>
      </c>
      <c r="I674" s="45" t="s">
        <v>1380</v>
      </c>
      <c r="J674" s="45" t="s">
        <v>1381</v>
      </c>
      <c r="K674" s="78">
        <v>3540046</v>
      </c>
      <c r="L674" s="78">
        <v>82624</v>
      </c>
    </row>
    <row r="675" spans="1:12" ht="63.75">
      <c r="A675" s="14">
        <v>673</v>
      </c>
      <c r="B675" s="14">
        <v>1</v>
      </c>
      <c r="C675" s="1" t="s">
        <v>1407</v>
      </c>
      <c r="D675" s="4" t="s">
        <v>1408</v>
      </c>
      <c r="E675" s="14" t="s">
        <v>1417</v>
      </c>
      <c r="F675" s="14"/>
      <c r="G675" s="14" t="s">
        <v>1409</v>
      </c>
      <c r="H675" s="14" t="s">
        <v>1410</v>
      </c>
      <c r="I675" s="14" t="s">
        <v>1411</v>
      </c>
      <c r="J675" s="14" t="s">
        <v>1412</v>
      </c>
      <c r="K675" s="79">
        <v>97700383</v>
      </c>
      <c r="L675" s="79">
        <v>23360134</v>
      </c>
    </row>
    <row r="676" spans="1:12" ht="63.75">
      <c r="A676" s="14">
        <v>674</v>
      </c>
      <c r="B676" s="14">
        <v>2</v>
      </c>
      <c r="C676" s="1" t="s">
        <v>1407</v>
      </c>
      <c r="D676" s="4" t="s">
        <v>1408</v>
      </c>
      <c r="E676" s="14" t="s">
        <v>1418</v>
      </c>
      <c r="F676" s="14"/>
      <c r="G676" s="14" t="s">
        <v>1413</v>
      </c>
      <c r="H676" s="14" t="s">
        <v>1414</v>
      </c>
      <c r="I676" s="14" t="s">
        <v>1415</v>
      </c>
      <c r="J676" s="14" t="s">
        <v>1416</v>
      </c>
      <c r="K676" s="79">
        <v>55115380</v>
      </c>
      <c r="L676" s="79">
        <v>14248693</v>
      </c>
    </row>
    <row r="677" spans="1:12" ht="38.25">
      <c r="A677" s="14">
        <v>675</v>
      </c>
      <c r="B677" s="14">
        <v>1</v>
      </c>
      <c r="C677" s="1" t="s">
        <v>1419</v>
      </c>
      <c r="D677" s="4" t="s">
        <v>1408</v>
      </c>
      <c r="E677" s="14" t="s">
        <v>1428</v>
      </c>
      <c r="F677" s="14"/>
      <c r="G677" s="14" t="s">
        <v>1420</v>
      </c>
      <c r="H677" s="14" t="s">
        <v>1421</v>
      </c>
      <c r="I677" s="14" t="s">
        <v>1422</v>
      </c>
      <c r="J677" s="14" t="s">
        <v>1423</v>
      </c>
      <c r="K677" s="46">
        <v>671956</v>
      </c>
      <c r="L677" s="46">
        <v>197969</v>
      </c>
    </row>
    <row r="678" spans="1:12" ht="63.75">
      <c r="A678" s="14">
        <v>676</v>
      </c>
      <c r="B678" s="14">
        <v>2</v>
      </c>
      <c r="C678" s="1" t="s">
        <v>1419</v>
      </c>
      <c r="D678" s="4" t="s">
        <v>1408</v>
      </c>
      <c r="E678" s="14" t="s">
        <v>1429</v>
      </c>
      <c r="F678" s="14"/>
      <c r="G678" s="14" t="s">
        <v>1424</v>
      </c>
      <c r="H678" s="14" t="s">
        <v>1425</v>
      </c>
      <c r="I678" s="14" t="s">
        <v>1426</v>
      </c>
      <c r="J678" s="14" t="s">
        <v>1427</v>
      </c>
      <c r="K678" s="46">
        <v>1461034</v>
      </c>
      <c r="L678" s="46">
        <v>650034</v>
      </c>
    </row>
    <row r="679" spans="1:12" ht="51.75">
      <c r="A679" s="14">
        <v>677</v>
      </c>
      <c r="B679" s="14">
        <v>1</v>
      </c>
      <c r="C679" s="1" t="s">
        <v>1430</v>
      </c>
      <c r="D679" s="4" t="s">
        <v>1408</v>
      </c>
      <c r="E679" s="45" t="s">
        <v>1465</v>
      </c>
      <c r="F679" s="14"/>
      <c r="G679" s="45" t="s">
        <v>1431</v>
      </c>
      <c r="H679" s="14" t="s">
        <v>1432</v>
      </c>
      <c r="I679" s="45" t="s">
        <v>1433</v>
      </c>
      <c r="J679" s="45" t="s">
        <v>1434</v>
      </c>
      <c r="K679" s="80">
        <v>250090</v>
      </c>
      <c r="L679" s="80">
        <v>7541</v>
      </c>
    </row>
    <row r="680" spans="1:12" ht="51.75">
      <c r="A680" s="14">
        <v>678</v>
      </c>
      <c r="B680" s="14">
        <v>2</v>
      </c>
      <c r="C680" s="1" t="s">
        <v>1430</v>
      </c>
      <c r="D680" s="4" t="s">
        <v>1408</v>
      </c>
      <c r="E680" s="45" t="s">
        <v>1465</v>
      </c>
      <c r="F680" s="14"/>
      <c r="G680" s="45" t="s">
        <v>1435</v>
      </c>
      <c r="H680" s="14" t="s">
        <v>1436</v>
      </c>
      <c r="I680" s="45" t="s">
        <v>1437</v>
      </c>
      <c r="J680" s="45" t="s">
        <v>1438</v>
      </c>
      <c r="K680" s="80">
        <v>681223</v>
      </c>
      <c r="L680" s="80">
        <v>205416</v>
      </c>
    </row>
    <row r="681" spans="1:12" ht="51.75">
      <c r="A681" s="14">
        <v>679</v>
      </c>
      <c r="B681" s="14">
        <v>3</v>
      </c>
      <c r="C681" s="1" t="s">
        <v>1430</v>
      </c>
      <c r="D681" s="4" t="s">
        <v>1408</v>
      </c>
      <c r="E681" s="81" t="s">
        <v>1404</v>
      </c>
      <c r="F681" s="14"/>
      <c r="G681" s="81" t="s">
        <v>1439</v>
      </c>
      <c r="H681" s="14" t="s">
        <v>1440</v>
      </c>
      <c r="I681" s="81" t="s">
        <v>1441</v>
      </c>
      <c r="J681" s="81" t="s">
        <v>1442</v>
      </c>
      <c r="K681" s="80">
        <v>498531</v>
      </c>
      <c r="L681" s="80">
        <v>102959</v>
      </c>
    </row>
    <row r="682" spans="1:12" ht="51.75">
      <c r="A682" s="14">
        <v>680</v>
      </c>
      <c r="B682" s="14">
        <v>4</v>
      </c>
      <c r="C682" s="1" t="s">
        <v>1430</v>
      </c>
      <c r="D682" s="4" t="s">
        <v>1408</v>
      </c>
      <c r="E682" s="45" t="s">
        <v>1404</v>
      </c>
      <c r="F682" s="14"/>
      <c r="G682" s="45" t="s">
        <v>1443</v>
      </c>
      <c r="H682" s="14" t="s">
        <v>1444</v>
      </c>
      <c r="I682" s="45" t="s">
        <v>1445</v>
      </c>
      <c r="J682" s="45" t="s">
        <v>1446</v>
      </c>
      <c r="K682" s="80">
        <v>1187228</v>
      </c>
      <c r="L682" s="80">
        <v>504419</v>
      </c>
    </row>
    <row r="683" spans="1:12" ht="51.75">
      <c r="A683" s="14">
        <v>681</v>
      </c>
      <c r="B683" s="14">
        <v>5</v>
      </c>
      <c r="C683" s="1" t="s">
        <v>1430</v>
      </c>
      <c r="D683" s="4" t="s">
        <v>1408</v>
      </c>
      <c r="E683" s="45" t="s">
        <v>1461</v>
      </c>
      <c r="F683" s="14"/>
      <c r="G683" s="45" t="s">
        <v>1335</v>
      </c>
      <c r="H683" s="14" t="s">
        <v>1447</v>
      </c>
      <c r="I683" s="45" t="s">
        <v>1448</v>
      </c>
      <c r="J683" s="45" t="s">
        <v>1449</v>
      </c>
      <c r="K683" s="80">
        <v>196228</v>
      </c>
      <c r="L683" s="80">
        <v>44626</v>
      </c>
    </row>
    <row r="684" spans="1:12" ht="51.75">
      <c r="A684" s="14">
        <v>682</v>
      </c>
      <c r="B684" s="14">
        <v>6</v>
      </c>
      <c r="C684" s="1" t="s">
        <v>1430</v>
      </c>
      <c r="D684" s="4" t="s">
        <v>1408</v>
      </c>
      <c r="E684" s="45" t="s">
        <v>1462</v>
      </c>
      <c r="F684" s="14"/>
      <c r="G684" s="45" t="s">
        <v>1450</v>
      </c>
      <c r="H684" s="14" t="s">
        <v>1451</v>
      </c>
      <c r="I684" s="45" t="s">
        <v>1452</v>
      </c>
      <c r="J684" s="45" t="s">
        <v>1453</v>
      </c>
      <c r="K684" s="80">
        <v>2850958</v>
      </c>
      <c r="L684" s="80">
        <v>772183</v>
      </c>
    </row>
    <row r="685" spans="1:12" ht="51.75">
      <c r="A685" s="14">
        <v>683</v>
      </c>
      <c r="B685" s="14">
        <v>7</v>
      </c>
      <c r="C685" s="1" t="s">
        <v>1430</v>
      </c>
      <c r="D685" s="4" t="s">
        <v>1408</v>
      </c>
      <c r="E685" s="45" t="s">
        <v>1463</v>
      </c>
      <c r="F685" s="14"/>
      <c r="G685" s="45" t="s">
        <v>1454</v>
      </c>
      <c r="H685" s="14" t="s">
        <v>1455</v>
      </c>
      <c r="I685" s="45" t="s">
        <v>1456</v>
      </c>
      <c r="J685" s="45" t="s">
        <v>1457</v>
      </c>
      <c r="K685" s="80">
        <v>1924486</v>
      </c>
      <c r="L685" s="80">
        <v>521834</v>
      </c>
    </row>
    <row r="686" spans="1:12" ht="51.75">
      <c r="A686" s="14">
        <v>684</v>
      </c>
      <c r="B686" s="14">
        <v>8</v>
      </c>
      <c r="C686" s="1" t="s">
        <v>1430</v>
      </c>
      <c r="D686" s="4" t="s">
        <v>1408</v>
      </c>
      <c r="E686" s="45" t="s">
        <v>1464</v>
      </c>
      <c r="F686" s="14"/>
      <c r="G686" s="45" t="s">
        <v>1450</v>
      </c>
      <c r="H686" s="14" t="s">
        <v>1458</v>
      </c>
      <c r="I686" s="45" t="s">
        <v>1459</v>
      </c>
      <c r="J686" s="45" t="s">
        <v>1460</v>
      </c>
      <c r="K686" s="80">
        <v>2875698</v>
      </c>
      <c r="L686" s="80">
        <v>867138</v>
      </c>
    </row>
    <row r="687" spans="1:12" ht="51.75">
      <c r="A687" s="14">
        <v>685</v>
      </c>
      <c r="B687" s="62">
        <v>9</v>
      </c>
      <c r="C687" s="1" t="s">
        <v>1430</v>
      </c>
      <c r="D687" s="4" t="s">
        <v>1408</v>
      </c>
      <c r="E687" s="45" t="s">
        <v>1404</v>
      </c>
      <c r="F687" s="62"/>
      <c r="G687" s="62" t="s">
        <v>1466</v>
      </c>
      <c r="H687" s="62" t="s">
        <v>1468</v>
      </c>
      <c r="I687" s="62" t="s">
        <v>1470</v>
      </c>
      <c r="J687" s="62" t="s">
        <v>1472</v>
      </c>
      <c r="K687" s="62">
        <v>1613532</v>
      </c>
      <c r="L687" s="62">
        <v>480257</v>
      </c>
    </row>
    <row r="688" spans="1:12" ht="51.75">
      <c r="A688" s="14">
        <v>686</v>
      </c>
      <c r="B688" s="62">
        <v>10</v>
      </c>
      <c r="C688" s="1" t="s">
        <v>1430</v>
      </c>
      <c r="D688" s="4" t="s">
        <v>1408</v>
      </c>
      <c r="E688" s="45" t="s">
        <v>1404</v>
      </c>
      <c r="F688" s="62"/>
      <c r="G688" s="62" t="s">
        <v>1467</v>
      </c>
      <c r="H688" s="62" t="s">
        <v>1469</v>
      </c>
      <c r="I688" s="62" t="s">
        <v>1471</v>
      </c>
      <c r="J688" s="62" t="s">
        <v>1473</v>
      </c>
      <c r="K688" s="62">
        <v>2938788</v>
      </c>
      <c r="L688" s="62">
        <v>815073</v>
      </c>
    </row>
    <row r="689" spans="1:12" ht="38.25">
      <c r="A689" s="14">
        <v>687</v>
      </c>
      <c r="B689" s="14">
        <v>1</v>
      </c>
      <c r="C689" s="1" t="s">
        <v>1474</v>
      </c>
      <c r="D689" s="4" t="s">
        <v>1475</v>
      </c>
      <c r="E689" s="14" t="s">
        <v>1476</v>
      </c>
      <c r="F689" s="14" t="s">
        <v>1477</v>
      </c>
      <c r="G689" s="14" t="s">
        <v>1478</v>
      </c>
      <c r="H689" s="14" t="s">
        <v>1479</v>
      </c>
      <c r="I689" s="14" t="s">
        <v>1480</v>
      </c>
      <c r="J689" s="14" t="s">
        <v>1481</v>
      </c>
      <c r="K689" s="14">
        <v>1033667</v>
      </c>
      <c r="L689" s="2">
        <v>273338</v>
      </c>
    </row>
    <row r="690" spans="1:12" ht="38.25">
      <c r="A690" s="14">
        <v>688</v>
      </c>
      <c r="B690" s="14">
        <v>2</v>
      </c>
      <c r="C690" s="1" t="s">
        <v>1474</v>
      </c>
      <c r="D690" s="4" t="s">
        <v>1475</v>
      </c>
      <c r="E690" s="14" t="s">
        <v>1476</v>
      </c>
      <c r="F690" s="14" t="s">
        <v>1482</v>
      </c>
      <c r="G690" s="14" t="s">
        <v>1483</v>
      </c>
      <c r="H690" s="14" t="s">
        <v>1484</v>
      </c>
      <c r="I690" s="14" t="s">
        <v>1485</v>
      </c>
      <c r="J690" s="14" t="s">
        <v>1486</v>
      </c>
      <c r="K690" s="14">
        <v>2897294</v>
      </c>
      <c r="L690" s="2">
        <v>890487</v>
      </c>
    </row>
    <row r="691" spans="1:12" ht="38.25">
      <c r="A691" s="14">
        <v>689</v>
      </c>
      <c r="B691" s="14">
        <v>3</v>
      </c>
      <c r="C691" s="1" t="s">
        <v>1474</v>
      </c>
      <c r="D691" s="4" t="s">
        <v>1475</v>
      </c>
      <c r="E691" s="14" t="s">
        <v>1476</v>
      </c>
      <c r="F691" s="14" t="s">
        <v>1487</v>
      </c>
      <c r="G691" s="14" t="s">
        <v>1488</v>
      </c>
      <c r="H691" s="14" t="s">
        <v>1489</v>
      </c>
      <c r="I691" s="14" t="s">
        <v>1490</v>
      </c>
      <c r="J691" s="14" t="s">
        <v>1491</v>
      </c>
      <c r="K691" s="14">
        <v>248201</v>
      </c>
      <c r="L691" s="2">
        <v>69787</v>
      </c>
    </row>
    <row r="692" spans="1:12" ht="38.25">
      <c r="A692" s="14">
        <v>690</v>
      </c>
      <c r="B692" s="14">
        <v>4</v>
      </c>
      <c r="C692" s="1" t="s">
        <v>1474</v>
      </c>
      <c r="D692" s="4" t="s">
        <v>1475</v>
      </c>
      <c r="E692" s="14" t="s">
        <v>1476</v>
      </c>
      <c r="F692" s="14" t="s">
        <v>1492</v>
      </c>
      <c r="G692" s="14" t="s">
        <v>1493</v>
      </c>
      <c r="H692" s="14" t="s">
        <v>1494</v>
      </c>
      <c r="I692" s="14" t="s">
        <v>1495</v>
      </c>
      <c r="J692" s="14" t="s">
        <v>1496</v>
      </c>
      <c r="K692" s="14">
        <v>119671</v>
      </c>
      <c r="L692" s="2">
        <v>29934</v>
      </c>
    </row>
    <row r="693" spans="1:12" ht="38.25">
      <c r="A693" s="14">
        <v>691</v>
      </c>
      <c r="B693" s="14">
        <v>5</v>
      </c>
      <c r="C693" s="1" t="s">
        <v>1474</v>
      </c>
      <c r="D693" s="4" t="s">
        <v>1475</v>
      </c>
      <c r="E693" s="14" t="s">
        <v>1543</v>
      </c>
      <c r="F693" s="14"/>
      <c r="G693" s="14" t="s">
        <v>1497</v>
      </c>
      <c r="H693" s="14" t="s">
        <v>1498</v>
      </c>
      <c r="I693" s="14" t="s">
        <v>1499</v>
      </c>
      <c r="J693" s="14" t="s">
        <v>1500</v>
      </c>
      <c r="K693" s="14">
        <v>1863583</v>
      </c>
      <c r="L693" s="2">
        <v>492409</v>
      </c>
    </row>
    <row r="694" spans="1:12" ht="38.25">
      <c r="A694" s="14">
        <v>692</v>
      </c>
      <c r="B694" s="14">
        <v>6</v>
      </c>
      <c r="C694" s="1" t="s">
        <v>1474</v>
      </c>
      <c r="D694" s="4" t="s">
        <v>1475</v>
      </c>
      <c r="E694" s="14" t="s">
        <v>1544</v>
      </c>
      <c r="F694" s="14"/>
      <c r="G694" s="14" t="s">
        <v>1501</v>
      </c>
      <c r="H694" s="14" t="s">
        <v>1484</v>
      </c>
      <c r="I694" s="14" t="s">
        <v>1502</v>
      </c>
      <c r="J694" s="14" t="s">
        <v>1503</v>
      </c>
      <c r="K694" s="14">
        <v>458734</v>
      </c>
      <c r="L694" s="2">
        <v>114494</v>
      </c>
    </row>
    <row r="695" spans="1:12" ht="38.25">
      <c r="A695" s="14">
        <v>693</v>
      </c>
      <c r="B695" s="14">
        <v>7</v>
      </c>
      <c r="C695" s="1" t="s">
        <v>1474</v>
      </c>
      <c r="D695" s="4" t="s">
        <v>1475</v>
      </c>
      <c r="E695" s="14" t="s">
        <v>1545</v>
      </c>
      <c r="F695" s="14"/>
      <c r="G695" s="14" t="s">
        <v>1504</v>
      </c>
      <c r="H695" s="14" t="s">
        <v>1498</v>
      </c>
      <c r="I695" s="14" t="s">
        <v>1505</v>
      </c>
      <c r="J695" s="14" t="s">
        <v>1506</v>
      </c>
      <c r="K695" s="14">
        <v>23590</v>
      </c>
      <c r="L695" s="2">
        <v>7180</v>
      </c>
    </row>
    <row r="696" spans="1:12" ht="38.25">
      <c r="A696" s="14">
        <v>694</v>
      </c>
      <c r="B696" s="14">
        <v>8</v>
      </c>
      <c r="C696" s="1" t="s">
        <v>1474</v>
      </c>
      <c r="D696" s="4" t="s">
        <v>1475</v>
      </c>
      <c r="E696" s="14" t="s">
        <v>1546</v>
      </c>
      <c r="F696" s="14"/>
      <c r="G696" s="14" t="s">
        <v>1507</v>
      </c>
      <c r="H696" s="14" t="s">
        <v>1508</v>
      </c>
      <c r="I696" s="14" t="s">
        <v>1509</v>
      </c>
      <c r="J696" s="14" t="s">
        <v>1510</v>
      </c>
      <c r="K696" s="14">
        <v>244686</v>
      </c>
      <c r="L696" s="2">
        <v>76220</v>
      </c>
    </row>
    <row r="697" spans="1:12" ht="25.5">
      <c r="A697" s="14">
        <v>695</v>
      </c>
      <c r="B697" s="14">
        <v>9</v>
      </c>
      <c r="C697" s="1" t="s">
        <v>1474</v>
      </c>
      <c r="D697" s="4" t="s">
        <v>1475</v>
      </c>
      <c r="E697" s="14" t="s">
        <v>1548</v>
      </c>
      <c r="F697" s="14"/>
      <c r="G697" s="14" t="s">
        <v>1511</v>
      </c>
      <c r="H697" s="14" t="s">
        <v>1484</v>
      </c>
      <c r="I697" s="14" t="s">
        <v>1512</v>
      </c>
      <c r="J697" s="14" t="s">
        <v>1513</v>
      </c>
      <c r="K697" s="14">
        <v>137780</v>
      </c>
      <c r="L697" s="2">
        <v>38552</v>
      </c>
    </row>
    <row r="698" spans="1:12" ht="38.25">
      <c r="A698" s="14">
        <v>696</v>
      </c>
      <c r="B698" s="14">
        <v>10</v>
      </c>
      <c r="C698" s="1" t="s">
        <v>1474</v>
      </c>
      <c r="D698" s="4" t="s">
        <v>1475</v>
      </c>
      <c r="E698" s="14" t="s">
        <v>1547</v>
      </c>
      <c r="F698" s="14"/>
      <c r="G698" s="14" t="s">
        <v>1514</v>
      </c>
      <c r="H698" s="14" t="s">
        <v>1508</v>
      </c>
      <c r="I698" s="14" t="s">
        <v>1515</v>
      </c>
      <c r="J698" s="14" t="s">
        <v>1516</v>
      </c>
      <c r="K698" s="14">
        <v>654976</v>
      </c>
      <c r="L698" s="2">
        <v>190642</v>
      </c>
    </row>
    <row r="699" spans="1:12" ht="38.25">
      <c r="A699" s="14">
        <v>697</v>
      </c>
      <c r="B699" s="14">
        <v>11</v>
      </c>
      <c r="C699" s="1" t="s">
        <v>1474</v>
      </c>
      <c r="D699" s="4" t="s">
        <v>1475</v>
      </c>
      <c r="E699" s="14" t="s">
        <v>1549</v>
      </c>
      <c r="F699" s="14"/>
      <c r="G699" s="14" t="s">
        <v>1517</v>
      </c>
      <c r="H699" s="14" t="s">
        <v>1508</v>
      </c>
      <c r="I699" s="14" t="s">
        <v>1518</v>
      </c>
      <c r="J699" s="14" t="s">
        <v>1519</v>
      </c>
      <c r="K699" s="14">
        <v>1181900</v>
      </c>
      <c r="L699" s="2">
        <v>389520</v>
      </c>
    </row>
    <row r="700" spans="1:12" ht="38.25">
      <c r="A700" s="14">
        <v>698</v>
      </c>
      <c r="B700" s="14">
        <v>12</v>
      </c>
      <c r="C700" s="1" t="s">
        <v>1474</v>
      </c>
      <c r="D700" s="4" t="s">
        <v>1475</v>
      </c>
      <c r="E700" s="14" t="s">
        <v>1550</v>
      </c>
      <c r="F700" s="14"/>
      <c r="G700" s="14" t="s">
        <v>1520</v>
      </c>
      <c r="H700" s="14" t="s">
        <v>1508</v>
      </c>
      <c r="I700" s="14" t="s">
        <v>1521</v>
      </c>
      <c r="J700" s="14" t="s">
        <v>1522</v>
      </c>
      <c r="K700" s="14">
        <v>3029611</v>
      </c>
      <c r="L700" s="2">
        <v>968480</v>
      </c>
    </row>
    <row r="701" spans="1:12" ht="38.25">
      <c r="A701" s="14">
        <v>699</v>
      </c>
      <c r="B701" s="14">
        <v>13</v>
      </c>
      <c r="C701" s="1" t="s">
        <v>1474</v>
      </c>
      <c r="D701" s="4" t="s">
        <v>1475</v>
      </c>
      <c r="E701" s="14" t="s">
        <v>1551</v>
      </c>
      <c r="F701" s="14"/>
      <c r="G701" s="14" t="s">
        <v>1523</v>
      </c>
      <c r="H701" s="14" t="s">
        <v>1508</v>
      </c>
      <c r="I701" s="14" t="s">
        <v>1524</v>
      </c>
      <c r="J701" s="14" t="s">
        <v>1525</v>
      </c>
      <c r="K701" s="14">
        <v>3589428</v>
      </c>
      <c r="L701" s="2">
        <v>1131474</v>
      </c>
    </row>
    <row r="702" spans="1:12" ht="63.75">
      <c r="A702" s="14">
        <v>700</v>
      </c>
      <c r="B702" s="14">
        <v>14</v>
      </c>
      <c r="C702" s="1" t="s">
        <v>1474</v>
      </c>
      <c r="D702" s="4" t="s">
        <v>1475</v>
      </c>
      <c r="E702" s="14" t="s">
        <v>1552</v>
      </c>
      <c r="F702" s="14"/>
      <c r="G702" s="14" t="s">
        <v>1526</v>
      </c>
      <c r="H702" s="14" t="s">
        <v>1527</v>
      </c>
      <c r="I702" s="14" t="s">
        <v>1528</v>
      </c>
      <c r="J702" s="14" t="s">
        <v>1529</v>
      </c>
      <c r="K702" s="14">
        <v>2020675</v>
      </c>
      <c r="L702" s="2">
        <v>561082</v>
      </c>
    </row>
    <row r="703" spans="1:12" ht="38.25">
      <c r="A703" s="14">
        <v>701</v>
      </c>
      <c r="B703" s="14">
        <v>15</v>
      </c>
      <c r="C703" s="1" t="s">
        <v>1474</v>
      </c>
      <c r="D703" s="4" t="s">
        <v>1475</v>
      </c>
      <c r="E703" s="14" t="s">
        <v>1553</v>
      </c>
      <c r="F703" s="14"/>
      <c r="G703" s="14" t="s">
        <v>1530</v>
      </c>
      <c r="H703" s="14" t="s">
        <v>1531</v>
      </c>
      <c r="I703" s="14" t="s">
        <v>1532</v>
      </c>
      <c r="J703" s="14" t="s">
        <v>1533</v>
      </c>
      <c r="K703" s="14">
        <v>74306</v>
      </c>
      <c r="L703" s="2">
        <v>21877</v>
      </c>
    </row>
    <row r="704" spans="1:12" ht="51">
      <c r="A704" s="14">
        <v>702</v>
      </c>
      <c r="B704" s="14">
        <v>16</v>
      </c>
      <c r="C704" s="1" t="s">
        <v>1474</v>
      </c>
      <c r="D704" s="4" t="s">
        <v>1475</v>
      </c>
      <c r="E704" s="14" t="s">
        <v>1554</v>
      </c>
      <c r="F704" s="14"/>
      <c r="G704" s="14" t="s">
        <v>1534</v>
      </c>
      <c r="H704" s="14" t="s">
        <v>1535</v>
      </c>
      <c r="I704" s="14" t="s">
        <v>1536</v>
      </c>
      <c r="J704" s="14" t="s">
        <v>1537</v>
      </c>
      <c r="K704" s="14">
        <v>397596</v>
      </c>
      <c r="L704" s="2">
        <v>409524</v>
      </c>
    </row>
    <row r="705" spans="1:12" ht="25.5">
      <c r="A705" s="14">
        <v>703</v>
      </c>
      <c r="B705" s="14">
        <v>17</v>
      </c>
      <c r="C705" s="1" t="s">
        <v>1474</v>
      </c>
      <c r="D705" s="4" t="s">
        <v>1475</v>
      </c>
      <c r="E705" s="14" t="s">
        <v>1538</v>
      </c>
      <c r="F705" s="14"/>
      <c r="G705" s="14" t="s">
        <v>1539</v>
      </c>
      <c r="H705" s="14" t="s">
        <v>1540</v>
      </c>
      <c r="I705" s="14" t="s">
        <v>1541</v>
      </c>
      <c r="J705" s="14" t="s">
        <v>1542</v>
      </c>
      <c r="K705" s="14">
        <v>1214475</v>
      </c>
      <c r="L705" s="2">
        <v>291794</v>
      </c>
    </row>
    <row r="706" spans="1:12" ht="31.5">
      <c r="A706" s="14">
        <v>704</v>
      </c>
      <c r="B706" s="62">
        <v>1</v>
      </c>
      <c r="C706" s="10" t="s">
        <v>1555</v>
      </c>
      <c r="D706" s="11" t="s">
        <v>1556</v>
      </c>
      <c r="E706" s="62" t="s">
        <v>3219</v>
      </c>
      <c r="F706" s="62"/>
      <c r="G706" s="62">
        <v>6096</v>
      </c>
      <c r="H706" s="62" t="s">
        <v>3220</v>
      </c>
      <c r="I706" s="62" t="s">
        <v>3221</v>
      </c>
      <c r="J706" s="62" t="s">
        <v>3222</v>
      </c>
      <c r="K706" s="62">
        <v>2455349</v>
      </c>
      <c r="L706" s="62">
        <v>665780</v>
      </c>
    </row>
    <row r="707" spans="1:12" ht="26.25">
      <c r="A707" s="14">
        <v>705</v>
      </c>
      <c r="B707" s="14">
        <v>1</v>
      </c>
      <c r="C707" s="1" t="s">
        <v>1557</v>
      </c>
      <c r="D707" s="4" t="s">
        <v>1558</v>
      </c>
      <c r="E707" s="82" t="s">
        <v>1559</v>
      </c>
      <c r="F707" s="14"/>
      <c r="G707" s="28">
        <v>3</v>
      </c>
      <c r="H707" s="83" t="s">
        <v>1560</v>
      </c>
      <c r="I707" s="83" t="s">
        <v>1561</v>
      </c>
      <c r="J707" s="84" t="s">
        <v>1562</v>
      </c>
      <c r="K707" s="28">
        <v>1539782</v>
      </c>
      <c r="L707" s="28">
        <v>565657</v>
      </c>
    </row>
    <row r="708" spans="1:12" ht="26.25">
      <c r="A708" s="14">
        <v>706</v>
      </c>
      <c r="B708" s="14">
        <v>2</v>
      </c>
      <c r="C708" s="1" t="s">
        <v>1557</v>
      </c>
      <c r="D708" s="4" t="s">
        <v>1558</v>
      </c>
      <c r="E708" s="82" t="s">
        <v>1563</v>
      </c>
      <c r="F708" s="14"/>
      <c r="G708" s="28">
        <v>212</v>
      </c>
      <c r="H708" s="83" t="s">
        <v>1564</v>
      </c>
      <c r="I708" s="83" t="s">
        <v>1565</v>
      </c>
      <c r="J708" s="83" t="s">
        <v>1566</v>
      </c>
      <c r="K708" s="28">
        <v>185113</v>
      </c>
      <c r="L708" s="28">
        <v>296178</v>
      </c>
    </row>
    <row r="709" spans="1:12" ht="26.25">
      <c r="A709" s="14">
        <v>707</v>
      </c>
      <c r="B709" s="14">
        <v>3</v>
      </c>
      <c r="C709" s="1" t="s">
        <v>1557</v>
      </c>
      <c r="D709" s="4" t="s">
        <v>1558</v>
      </c>
      <c r="E709" s="82" t="s">
        <v>1567</v>
      </c>
      <c r="F709" s="14"/>
      <c r="G709" s="28">
        <v>1</v>
      </c>
      <c r="H709" s="83" t="s">
        <v>1568</v>
      </c>
      <c r="I709" s="83" t="s">
        <v>1569</v>
      </c>
      <c r="J709" s="83" t="s">
        <v>1570</v>
      </c>
      <c r="K709" s="28">
        <v>61653</v>
      </c>
      <c r="L709" s="28">
        <v>24232</v>
      </c>
    </row>
    <row r="710" spans="1:12" ht="26.25">
      <c r="A710" s="14">
        <v>708</v>
      </c>
      <c r="B710" s="14">
        <v>4</v>
      </c>
      <c r="C710" s="1" t="s">
        <v>1557</v>
      </c>
      <c r="D710" s="4" t="s">
        <v>1558</v>
      </c>
      <c r="E710" s="82" t="s">
        <v>1571</v>
      </c>
      <c r="F710" s="14"/>
      <c r="G710" s="28">
        <v>72</v>
      </c>
      <c r="H710" s="83" t="s">
        <v>1572</v>
      </c>
      <c r="I710" s="83" t="s">
        <v>1573</v>
      </c>
      <c r="J710" s="83" t="s">
        <v>1574</v>
      </c>
      <c r="K710" s="28">
        <v>46401</v>
      </c>
      <c r="L710" s="28">
        <v>12458</v>
      </c>
    </row>
    <row r="711" spans="1:12" ht="26.25">
      <c r="A711" s="14">
        <v>709</v>
      </c>
      <c r="B711" s="14">
        <v>5</v>
      </c>
      <c r="C711" s="1" t="s">
        <v>1557</v>
      </c>
      <c r="D711" s="4" t="s">
        <v>1558</v>
      </c>
      <c r="E711" s="83" t="s">
        <v>1575</v>
      </c>
      <c r="F711" s="14"/>
      <c r="G711" s="28">
        <v>5</v>
      </c>
      <c r="H711" s="83" t="s">
        <v>1576</v>
      </c>
      <c r="I711" s="83" t="s">
        <v>1577</v>
      </c>
      <c r="J711" s="83" t="s">
        <v>1578</v>
      </c>
      <c r="K711" s="28">
        <v>31839</v>
      </c>
      <c r="L711" s="28">
        <v>36717</v>
      </c>
    </row>
    <row r="712" spans="1:12" ht="26.25">
      <c r="A712" s="14">
        <v>710</v>
      </c>
      <c r="B712" s="14">
        <v>6</v>
      </c>
      <c r="C712" s="1" t="s">
        <v>1557</v>
      </c>
      <c r="D712" s="4" t="s">
        <v>1558</v>
      </c>
      <c r="E712" s="83" t="s">
        <v>1575</v>
      </c>
      <c r="F712" s="14"/>
      <c r="G712" s="28">
        <v>5</v>
      </c>
      <c r="H712" s="83" t="s">
        <v>1576</v>
      </c>
      <c r="I712" s="83" t="s">
        <v>1579</v>
      </c>
      <c r="J712" s="83" t="s">
        <v>1580</v>
      </c>
      <c r="K712" s="28">
        <v>31838</v>
      </c>
      <c r="L712" s="28">
        <v>36046</v>
      </c>
    </row>
    <row r="713" spans="1:12" ht="39">
      <c r="A713" s="14">
        <v>711</v>
      </c>
      <c r="B713" s="14">
        <v>7</v>
      </c>
      <c r="C713" s="1" t="s">
        <v>1557</v>
      </c>
      <c r="D713" s="4" t="s">
        <v>1558</v>
      </c>
      <c r="E713" s="83" t="s">
        <v>1581</v>
      </c>
      <c r="F713" s="14"/>
      <c r="G713" s="28">
        <v>47</v>
      </c>
      <c r="H713" s="83" t="s">
        <v>1582</v>
      </c>
      <c r="I713" s="83" t="s">
        <v>1583</v>
      </c>
      <c r="J713" s="83" t="s">
        <v>1584</v>
      </c>
      <c r="K713" s="28">
        <v>1891393</v>
      </c>
      <c r="L713" s="28">
        <v>606032</v>
      </c>
    </row>
    <row r="714" spans="1:12" ht="39">
      <c r="A714" s="14">
        <v>712</v>
      </c>
      <c r="B714" s="14">
        <v>8</v>
      </c>
      <c r="C714" s="1" t="s">
        <v>1557</v>
      </c>
      <c r="D714" s="4" t="s">
        <v>1558</v>
      </c>
      <c r="E714" s="82" t="s">
        <v>1585</v>
      </c>
      <c r="F714" s="14"/>
      <c r="G714" s="28">
        <v>160</v>
      </c>
      <c r="H714" s="82" t="s">
        <v>1586</v>
      </c>
      <c r="I714" s="82" t="s">
        <v>1587</v>
      </c>
      <c r="J714" s="83" t="s">
        <v>1588</v>
      </c>
      <c r="K714" s="28">
        <v>138572</v>
      </c>
      <c r="L714" s="28">
        <v>22495</v>
      </c>
    </row>
    <row r="715" spans="1:12" ht="39">
      <c r="A715" s="14">
        <v>713</v>
      </c>
      <c r="B715" s="14">
        <v>9</v>
      </c>
      <c r="C715" s="1" t="s">
        <v>1557</v>
      </c>
      <c r="D715" s="4" t="s">
        <v>1558</v>
      </c>
      <c r="E715" s="83" t="s">
        <v>1589</v>
      </c>
      <c r="F715" s="14"/>
      <c r="G715" s="28">
        <v>60</v>
      </c>
      <c r="H715" s="83" t="s">
        <v>1590</v>
      </c>
      <c r="I715" s="83" t="s">
        <v>1591</v>
      </c>
      <c r="J715" s="83" t="s">
        <v>1592</v>
      </c>
      <c r="K715" s="28">
        <v>505858</v>
      </c>
      <c r="L715" s="28">
        <v>2302150</v>
      </c>
    </row>
    <row r="716" spans="1:12" ht="39">
      <c r="A716" s="14">
        <v>714</v>
      </c>
      <c r="B716" s="14">
        <v>10</v>
      </c>
      <c r="C716" s="1" t="s">
        <v>1557</v>
      </c>
      <c r="D716" s="4" t="s">
        <v>1558</v>
      </c>
      <c r="E716" s="83" t="s">
        <v>1593</v>
      </c>
      <c r="F716" s="14"/>
      <c r="G716" s="28">
        <v>140</v>
      </c>
      <c r="H716" s="83" t="s">
        <v>1594</v>
      </c>
      <c r="I716" s="83" t="s">
        <v>1595</v>
      </c>
      <c r="J716" s="83" t="s">
        <v>1596</v>
      </c>
      <c r="K716" s="28">
        <v>431260</v>
      </c>
      <c r="L716" s="28">
        <v>101403</v>
      </c>
    </row>
    <row r="717" spans="1:12" ht="39">
      <c r="A717" s="14">
        <v>715</v>
      </c>
      <c r="B717" s="14">
        <v>11</v>
      </c>
      <c r="C717" s="1" t="s">
        <v>1557</v>
      </c>
      <c r="D717" s="4" t="s">
        <v>1558</v>
      </c>
      <c r="E717" s="83" t="s">
        <v>1597</v>
      </c>
      <c r="F717" s="14"/>
      <c r="G717" s="28">
        <v>1</v>
      </c>
      <c r="H717" s="83" t="s">
        <v>1598</v>
      </c>
      <c r="I717" s="83" t="s">
        <v>1599</v>
      </c>
      <c r="J717" s="83" t="s">
        <v>1600</v>
      </c>
      <c r="K717" s="28">
        <v>603714</v>
      </c>
      <c r="L717" s="28">
        <v>432428</v>
      </c>
    </row>
    <row r="718" spans="1:12" ht="39">
      <c r="A718" s="14">
        <v>716</v>
      </c>
      <c r="B718" s="14">
        <v>12</v>
      </c>
      <c r="C718" s="1" t="s">
        <v>1557</v>
      </c>
      <c r="D718" s="4" t="s">
        <v>1558</v>
      </c>
      <c r="E718" s="83" t="s">
        <v>1601</v>
      </c>
      <c r="F718" s="14"/>
      <c r="G718" s="28">
        <v>73</v>
      </c>
      <c r="H718" s="83" t="s">
        <v>1602</v>
      </c>
      <c r="I718" s="83" t="s">
        <v>1603</v>
      </c>
      <c r="J718" s="83" t="s">
        <v>1604</v>
      </c>
      <c r="K718" s="28">
        <v>108608</v>
      </c>
      <c r="L718" s="28">
        <v>31976</v>
      </c>
    </row>
    <row r="719" spans="1:12" ht="39">
      <c r="A719" s="14">
        <v>717</v>
      </c>
      <c r="B719" s="14">
        <v>13</v>
      </c>
      <c r="C719" s="1" t="s">
        <v>1557</v>
      </c>
      <c r="D719" s="4" t="s">
        <v>1558</v>
      </c>
      <c r="E719" s="83" t="s">
        <v>1605</v>
      </c>
      <c r="F719" s="14"/>
      <c r="G719" s="28">
        <v>32</v>
      </c>
      <c r="H719" s="83" t="s">
        <v>1606</v>
      </c>
      <c r="I719" s="83" t="s">
        <v>1607</v>
      </c>
      <c r="J719" s="83" t="s">
        <v>1608</v>
      </c>
      <c r="K719" s="28">
        <v>60485</v>
      </c>
      <c r="L719" s="28">
        <v>18233</v>
      </c>
    </row>
    <row r="720" spans="1:12" ht="39">
      <c r="A720" s="14">
        <v>718</v>
      </c>
      <c r="B720" s="14">
        <v>14</v>
      </c>
      <c r="C720" s="1" t="s">
        <v>1557</v>
      </c>
      <c r="D720" s="4" t="s">
        <v>1558</v>
      </c>
      <c r="E720" s="83" t="s">
        <v>1609</v>
      </c>
      <c r="F720" s="14"/>
      <c r="G720" s="28">
        <v>153</v>
      </c>
      <c r="H720" s="83" t="s">
        <v>1610</v>
      </c>
      <c r="I720" s="83" t="s">
        <v>1611</v>
      </c>
      <c r="J720" s="83" t="s">
        <v>1612</v>
      </c>
      <c r="K720" s="28">
        <v>1575085</v>
      </c>
      <c r="L720" s="28">
        <v>493162</v>
      </c>
    </row>
    <row r="721" spans="1:12" ht="39">
      <c r="A721" s="14">
        <v>719</v>
      </c>
      <c r="B721" s="14">
        <v>15</v>
      </c>
      <c r="C721" s="1" t="s">
        <v>1557</v>
      </c>
      <c r="D721" s="4" t="s">
        <v>1558</v>
      </c>
      <c r="E721" s="85" t="s">
        <v>1613</v>
      </c>
      <c r="F721" s="14"/>
      <c r="G721" s="28">
        <v>84</v>
      </c>
      <c r="H721" s="85" t="s">
        <v>1614</v>
      </c>
      <c r="I721" s="83" t="s">
        <v>1615</v>
      </c>
      <c r="J721" s="83" t="s">
        <v>1616</v>
      </c>
      <c r="K721" s="28">
        <v>1426922</v>
      </c>
      <c r="L721" s="28">
        <v>465490</v>
      </c>
    </row>
    <row r="722" spans="1:12" ht="27">
      <c r="A722" s="14">
        <v>720</v>
      </c>
      <c r="B722" s="14">
        <v>16</v>
      </c>
      <c r="C722" s="1" t="s">
        <v>1557</v>
      </c>
      <c r="D722" s="4" t="s">
        <v>1558</v>
      </c>
      <c r="E722" s="86" t="s">
        <v>951</v>
      </c>
      <c r="F722" s="14"/>
      <c r="G722" s="28">
        <v>20</v>
      </c>
      <c r="H722" s="85"/>
      <c r="I722" s="83"/>
      <c r="J722" s="83" t="s">
        <v>1617</v>
      </c>
      <c r="K722" s="28">
        <v>26799</v>
      </c>
      <c r="L722" s="28">
        <v>24236</v>
      </c>
    </row>
    <row r="723" spans="1:12" ht="30">
      <c r="A723" s="14">
        <v>721</v>
      </c>
      <c r="B723" s="14">
        <v>17</v>
      </c>
      <c r="C723" s="1" t="s">
        <v>1557</v>
      </c>
      <c r="D723" s="4" t="s">
        <v>1558</v>
      </c>
      <c r="E723" s="86" t="s">
        <v>1613</v>
      </c>
      <c r="F723" s="14"/>
      <c r="G723" s="87">
        <v>43</v>
      </c>
      <c r="H723" s="47"/>
      <c r="I723" s="48"/>
      <c r="J723" s="86" t="s">
        <v>1618</v>
      </c>
      <c r="K723" s="28">
        <v>739504</v>
      </c>
      <c r="L723" s="28">
        <v>221572</v>
      </c>
    </row>
    <row r="724" spans="1:12" ht="38.25">
      <c r="A724" s="14">
        <v>722</v>
      </c>
      <c r="B724" s="14">
        <v>1</v>
      </c>
      <c r="C724" s="1" t="s">
        <v>1619</v>
      </c>
      <c r="D724" s="14" t="s">
        <v>1620</v>
      </c>
      <c r="E724" s="14" t="s">
        <v>1625</v>
      </c>
      <c r="F724" s="14"/>
      <c r="G724" s="14" t="s">
        <v>1621</v>
      </c>
      <c r="H724" s="14" t="s">
        <v>1622</v>
      </c>
      <c r="I724" s="14" t="s">
        <v>1623</v>
      </c>
      <c r="J724" s="14" t="s">
        <v>1624</v>
      </c>
      <c r="K724" s="14">
        <v>7347868</v>
      </c>
      <c r="L724" s="2">
        <v>2119995</v>
      </c>
    </row>
    <row r="725" spans="1:12" ht="51">
      <c r="A725" s="14">
        <v>723</v>
      </c>
      <c r="B725" s="14">
        <v>1</v>
      </c>
      <c r="C725" s="1" t="s">
        <v>1626</v>
      </c>
      <c r="D725" s="4" t="s">
        <v>1408</v>
      </c>
      <c r="E725" s="14" t="s">
        <v>1639</v>
      </c>
      <c r="F725" s="45"/>
      <c r="G725" s="14" t="s">
        <v>1307</v>
      </c>
      <c r="H725" s="14" t="s">
        <v>1627</v>
      </c>
      <c r="I725" s="14" t="s">
        <v>1628</v>
      </c>
      <c r="J725" s="14" t="s">
        <v>1629</v>
      </c>
      <c r="K725" s="49">
        <v>6477650</v>
      </c>
      <c r="L725" s="49">
        <v>1547826</v>
      </c>
    </row>
    <row r="726" spans="1:12" ht="51">
      <c r="A726" s="14">
        <v>724</v>
      </c>
      <c r="B726" s="14">
        <v>2</v>
      </c>
      <c r="C726" s="1" t="s">
        <v>1626</v>
      </c>
      <c r="D726" s="4" t="s">
        <v>1408</v>
      </c>
      <c r="E726" s="14" t="s">
        <v>1640</v>
      </c>
      <c r="F726" s="45"/>
      <c r="G726" s="14" t="s">
        <v>1307</v>
      </c>
      <c r="H726" s="14" t="s">
        <v>1627</v>
      </c>
      <c r="I726" s="14" t="s">
        <v>1630</v>
      </c>
      <c r="J726" s="14" t="s">
        <v>1631</v>
      </c>
      <c r="K726" s="49">
        <v>6477650</v>
      </c>
      <c r="L726" s="49">
        <v>1547826</v>
      </c>
    </row>
    <row r="727" spans="1:12" ht="63.75">
      <c r="A727" s="14">
        <v>725</v>
      </c>
      <c r="B727" s="14">
        <v>3</v>
      </c>
      <c r="C727" s="1" t="s">
        <v>1626</v>
      </c>
      <c r="D727" s="4" t="s">
        <v>1408</v>
      </c>
      <c r="E727" s="14" t="s">
        <v>1641</v>
      </c>
      <c r="F727" s="14"/>
      <c r="G727" s="14" t="s">
        <v>1632</v>
      </c>
      <c r="H727" s="14" t="s">
        <v>1633</v>
      </c>
      <c r="I727" s="14" t="s">
        <v>1634</v>
      </c>
      <c r="J727" s="14" t="s">
        <v>1635</v>
      </c>
      <c r="K727" s="88">
        <v>7311409</v>
      </c>
      <c r="L727" s="88">
        <v>1890181</v>
      </c>
    </row>
    <row r="728" spans="1:12" ht="63.75">
      <c r="A728" s="14">
        <v>726</v>
      </c>
      <c r="B728" s="14">
        <v>4</v>
      </c>
      <c r="C728" s="1" t="s">
        <v>1626</v>
      </c>
      <c r="D728" s="4" t="s">
        <v>1408</v>
      </c>
      <c r="E728" s="14" t="s">
        <v>1642</v>
      </c>
      <c r="F728" s="14"/>
      <c r="G728" s="14" t="s">
        <v>1307</v>
      </c>
      <c r="H728" s="14" t="s">
        <v>1636</v>
      </c>
      <c r="I728" s="14" t="s">
        <v>1637</v>
      </c>
      <c r="J728" s="14" t="s">
        <v>1638</v>
      </c>
      <c r="K728" s="49">
        <v>1440066</v>
      </c>
      <c r="L728" s="49">
        <v>437992</v>
      </c>
    </row>
    <row r="729" spans="1:12" ht="63.75">
      <c r="A729" s="14">
        <v>727</v>
      </c>
      <c r="B729" s="14">
        <v>1</v>
      </c>
      <c r="C729" s="1" t="s">
        <v>1643</v>
      </c>
      <c r="D729" s="4" t="s">
        <v>1408</v>
      </c>
      <c r="E729" s="14" t="s">
        <v>1671</v>
      </c>
      <c r="F729" s="14"/>
      <c r="G729" s="14" t="s">
        <v>1644</v>
      </c>
      <c r="H729" s="14" t="s">
        <v>1645</v>
      </c>
      <c r="I729" s="14" t="s">
        <v>1646</v>
      </c>
      <c r="J729" s="14" t="s">
        <v>1647</v>
      </c>
      <c r="K729" s="49">
        <v>6248618</v>
      </c>
      <c r="L729" s="49">
        <v>1802841</v>
      </c>
    </row>
    <row r="730" spans="1:12" ht="63.75">
      <c r="A730" s="14">
        <v>728</v>
      </c>
      <c r="B730" s="14">
        <v>2</v>
      </c>
      <c r="C730" s="1" t="s">
        <v>1643</v>
      </c>
      <c r="D730" s="4" t="s">
        <v>1408</v>
      </c>
      <c r="E730" s="14" t="s">
        <v>1672</v>
      </c>
      <c r="F730" s="14"/>
      <c r="G730" s="14" t="s">
        <v>1648</v>
      </c>
      <c r="H730" s="14" t="s">
        <v>1649</v>
      </c>
      <c r="I730" s="14" t="s">
        <v>1650</v>
      </c>
      <c r="J730" s="14" t="s">
        <v>1651</v>
      </c>
      <c r="K730" s="49">
        <v>521607</v>
      </c>
      <c r="L730" s="49">
        <v>369521</v>
      </c>
    </row>
    <row r="731" spans="1:12" ht="51">
      <c r="A731" s="14">
        <v>729</v>
      </c>
      <c r="B731" s="14">
        <v>3</v>
      </c>
      <c r="C731" s="1" t="s">
        <v>1643</v>
      </c>
      <c r="D731" s="4" t="s">
        <v>1408</v>
      </c>
      <c r="E731" s="14" t="s">
        <v>1673</v>
      </c>
      <c r="F731" s="14"/>
      <c r="G731" s="14" t="s">
        <v>1652</v>
      </c>
      <c r="H731" s="14" t="s">
        <v>1653</v>
      </c>
      <c r="I731" s="14" t="s">
        <v>1654</v>
      </c>
      <c r="J731" s="14" t="s">
        <v>1655</v>
      </c>
      <c r="K731" s="49">
        <v>1194022</v>
      </c>
      <c r="L731" s="49">
        <v>207641</v>
      </c>
    </row>
    <row r="732" spans="1:12" ht="51">
      <c r="A732" s="14">
        <v>730</v>
      </c>
      <c r="B732" s="14">
        <v>4</v>
      </c>
      <c r="C732" s="1" t="s">
        <v>1643</v>
      </c>
      <c r="D732" s="4" t="s">
        <v>1408</v>
      </c>
      <c r="E732" s="14" t="s">
        <v>1674</v>
      </c>
      <c r="F732" s="14"/>
      <c r="G732" s="14" t="s">
        <v>1656</v>
      </c>
      <c r="H732" s="14" t="s">
        <v>1657</v>
      </c>
      <c r="I732" s="14" t="s">
        <v>1658</v>
      </c>
      <c r="J732" s="14" t="s">
        <v>1659</v>
      </c>
      <c r="K732" s="49">
        <v>2598064</v>
      </c>
      <c r="L732" s="49">
        <v>1442862</v>
      </c>
    </row>
    <row r="733" spans="1:12" ht="51">
      <c r="A733" s="14">
        <v>731</v>
      </c>
      <c r="B733" s="14">
        <v>5</v>
      </c>
      <c r="C733" s="1" t="s">
        <v>1643</v>
      </c>
      <c r="D733" s="4" t="s">
        <v>1408</v>
      </c>
      <c r="E733" s="14" t="s">
        <v>1674</v>
      </c>
      <c r="F733" s="14"/>
      <c r="G733" s="14" t="s">
        <v>1660</v>
      </c>
      <c r="H733" s="14" t="s">
        <v>1661</v>
      </c>
      <c r="I733" s="89" t="s">
        <v>1662</v>
      </c>
      <c r="J733" s="14" t="s">
        <v>1663</v>
      </c>
      <c r="K733" s="49">
        <v>1882144</v>
      </c>
      <c r="L733" s="49">
        <v>1085044</v>
      </c>
    </row>
    <row r="734" spans="1:12" ht="51">
      <c r="A734" s="14">
        <v>732</v>
      </c>
      <c r="B734" s="14">
        <v>6</v>
      </c>
      <c r="C734" s="1" t="s">
        <v>1643</v>
      </c>
      <c r="D734" s="4" t="s">
        <v>1408</v>
      </c>
      <c r="E734" s="14" t="s">
        <v>1674</v>
      </c>
      <c r="F734" s="14"/>
      <c r="G734" s="14" t="s">
        <v>1664</v>
      </c>
      <c r="H734" s="14" t="s">
        <v>1665</v>
      </c>
      <c r="I734" s="14" t="s">
        <v>1666</v>
      </c>
      <c r="J734" s="14" t="s">
        <v>1667</v>
      </c>
      <c r="K734" s="49">
        <v>687060</v>
      </c>
      <c r="L734" s="49">
        <v>511835</v>
      </c>
    </row>
    <row r="735" spans="1:12" ht="64.5">
      <c r="A735" s="14">
        <v>733</v>
      </c>
      <c r="B735" s="14">
        <v>7</v>
      </c>
      <c r="C735" s="1" t="s">
        <v>1643</v>
      </c>
      <c r="D735" s="4" t="s">
        <v>1408</v>
      </c>
      <c r="E735" s="45" t="s">
        <v>1675</v>
      </c>
      <c r="F735" s="14"/>
      <c r="G735" s="14" t="s">
        <v>1335</v>
      </c>
      <c r="H735" s="14" t="s">
        <v>1668</v>
      </c>
      <c r="I735" s="14" t="s">
        <v>1669</v>
      </c>
      <c r="J735" s="14" t="s">
        <v>1670</v>
      </c>
      <c r="K735" s="49">
        <v>33060</v>
      </c>
      <c r="L735" s="49">
        <v>171138</v>
      </c>
    </row>
    <row r="736" spans="1:12">
      <c r="A736" s="14">
        <v>734</v>
      </c>
      <c r="B736" s="14">
        <v>1</v>
      </c>
      <c r="C736" s="1" t="s">
        <v>1676</v>
      </c>
      <c r="D736" s="4" t="s">
        <v>1677</v>
      </c>
      <c r="E736" s="14" t="s">
        <v>1678</v>
      </c>
      <c r="F736" s="14"/>
      <c r="G736" s="14">
        <v>13</v>
      </c>
      <c r="H736" s="14" t="s">
        <v>1679</v>
      </c>
      <c r="I736" s="14">
        <v>2001216777</v>
      </c>
      <c r="J736" s="14">
        <v>9517147</v>
      </c>
      <c r="K736" s="14">
        <v>54412163</v>
      </c>
      <c r="L736" s="14">
        <v>11852014</v>
      </c>
    </row>
    <row r="737" spans="1:12" ht="30">
      <c r="A737" s="14">
        <v>735</v>
      </c>
      <c r="B737" s="14">
        <v>1</v>
      </c>
      <c r="C737" s="1" t="s">
        <v>1680</v>
      </c>
      <c r="D737" s="4" t="s">
        <v>1681</v>
      </c>
      <c r="E737" s="62" t="s">
        <v>1682</v>
      </c>
      <c r="F737" s="62"/>
      <c r="G737" s="62">
        <v>7</v>
      </c>
      <c r="H737" s="62" t="s">
        <v>1686</v>
      </c>
      <c r="I737" s="62" t="s">
        <v>1692</v>
      </c>
      <c r="J737" s="62" t="s">
        <v>1698</v>
      </c>
      <c r="K737" s="62">
        <v>8401957</v>
      </c>
      <c r="L737" s="62">
        <v>1011092</v>
      </c>
    </row>
    <row r="738" spans="1:12" ht="30">
      <c r="A738" s="14">
        <v>736</v>
      </c>
      <c r="B738" s="14">
        <v>2</v>
      </c>
      <c r="C738" s="1" t="s">
        <v>1680</v>
      </c>
      <c r="D738" s="4" t="s">
        <v>1681</v>
      </c>
      <c r="E738" s="62" t="s">
        <v>1683</v>
      </c>
      <c r="F738" s="62"/>
      <c r="G738" s="62">
        <v>82</v>
      </c>
      <c r="H738" s="62" t="s">
        <v>1687</v>
      </c>
      <c r="I738" s="62" t="s">
        <v>1693</v>
      </c>
      <c r="J738" s="62" t="s">
        <v>1699</v>
      </c>
      <c r="K738" s="62">
        <v>57682382</v>
      </c>
      <c r="L738" s="62">
        <v>14912327</v>
      </c>
    </row>
    <row r="739" spans="1:12" ht="30">
      <c r="A739" s="14">
        <v>737</v>
      </c>
      <c r="B739" s="14">
        <v>3</v>
      </c>
      <c r="C739" s="1" t="s">
        <v>1680</v>
      </c>
      <c r="D739" s="4" t="s">
        <v>1681</v>
      </c>
      <c r="E739" s="62" t="s">
        <v>1684</v>
      </c>
      <c r="F739" s="62"/>
      <c r="G739" s="62">
        <v>622</v>
      </c>
      <c r="H739" s="62" t="s">
        <v>1688</v>
      </c>
      <c r="I739" s="62" t="s">
        <v>1694</v>
      </c>
      <c r="J739" s="62" t="s">
        <v>1700</v>
      </c>
      <c r="K739" s="62">
        <v>8093446</v>
      </c>
      <c r="L739" s="62">
        <v>2348462</v>
      </c>
    </row>
    <row r="740" spans="1:12" ht="30">
      <c r="A740" s="14">
        <v>738</v>
      </c>
      <c r="B740" s="62">
        <v>4</v>
      </c>
      <c r="C740" s="1" t="s">
        <v>1680</v>
      </c>
      <c r="D740" s="4" t="s">
        <v>1681</v>
      </c>
      <c r="E740" s="62" t="s">
        <v>1685</v>
      </c>
      <c r="F740" s="62"/>
      <c r="G740" s="62">
        <v>1</v>
      </c>
      <c r="H740" s="62" t="s">
        <v>1689</v>
      </c>
      <c r="I740" s="62" t="s">
        <v>1695</v>
      </c>
      <c r="J740" s="62" t="s">
        <v>1701</v>
      </c>
      <c r="K740" s="62">
        <v>4105096</v>
      </c>
      <c r="L740" s="62">
        <v>6157644</v>
      </c>
    </row>
    <row r="741" spans="1:12" ht="30">
      <c r="A741" s="14">
        <v>739</v>
      </c>
      <c r="B741" s="62">
        <v>5</v>
      </c>
      <c r="C741" s="1" t="s">
        <v>1680</v>
      </c>
      <c r="D741" s="4" t="s">
        <v>1681</v>
      </c>
      <c r="E741" s="62" t="s">
        <v>1685</v>
      </c>
      <c r="F741" s="62"/>
      <c r="G741" s="62">
        <v>1</v>
      </c>
      <c r="H741" s="62" t="s">
        <v>1690</v>
      </c>
      <c r="I741" s="62" t="s">
        <v>1696</v>
      </c>
      <c r="J741" s="62" t="s">
        <v>1702</v>
      </c>
      <c r="K741" s="62">
        <v>4097103</v>
      </c>
      <c r="L741" s="62">
        <v>6145654</v>
      </c>
    </row>
    <row r="742" spans="1:12" ht="30">
      <c r="A742" s="14">
        <v>740</v>
      </c>
      <c r="B742" s="62">
        <v>6</v>
      </c>
      <c r="C742" s="1" t="s">
        <v>1680</v>
      </c>
      <c r="D742" s="4" t="s">
        <v>1681</v>
      </c>
      <c r="E742" s="62" t="s">
        <v>1685</v>
      </c>
      <c r="F742" s="62"/>
      <c r="G742" s="62">
        <v>1</v>
      </c>
      <c r="H742" s="62" t="s">
        <v>1691</v>
      </c>
      <c r="I742" s="62" t="s">
        <v>1697</v>
      </c>
      <c r="J742" s="62" t="s">
        <v>1703</v>
      </c>
      <c r="K742" s="62">
        <v>2540382</v>
      </c>
      <c r="L742" s="62">
        <v>3810573</v>
      </c>
    </row>
    <row r="743" spans="1:12" ht="25.5" customHeight="1">
      <c r="A743" s="14">
        <v>741</v>
      </c>
      <c r="B743" s="14">
        <v>1</v>
      </c>
      <c r="C743" s="1" t="s">
        <v>1704</v>
      </c>
      <c r="D743" s="4" t="s">
        <v>1705</v>
      </c>
      <c r="E743" s="14" t="s">
        <v>1706</v>
      </c>
      <c r="F743" s="14"/>
      <c r="G743" s="14">
        <v>1</v>
      </c>
      <c r="H743" s="14" t="s">
        <v>1707</v>
      </c>
      <c r="I743" s="14" t="s">
        <v>1708</v>
      </c>
      <c r="J743" s="14" t="s">
        <v>1709</v>
      </c>
      <c r="K743" s="14">
        <v>7890</v>
      </c>
      <c r="L743" s="2">
        <v>2075</v>
      </c>
    </row>
    <row r="744" spans="1:12" ht="25.5">
      <c r="A744" s="14">
        <v>742</v>
      </c>
      <c r="B744" s="14">
        <v>2</v>
      </c>
      <c r="C744" s="1" t="s">
        <v>1704</v>
      </c>
      <c r="D744" s="4" t="s">
        <v>1705</v>
      </c>
      <c r="E744" s="14" t="s">
        <v>1706</v>
      </c>
      <c r="F744" s="14"/>
      <c r="G744" s="14">
        <v>1</v>
      </c>
      <c r="H744" s="14" t="s">
        <v>1707</v>
      </c>
      <c r="I744" s="14" t="s">
        <v>1710</v>
      </c>
      <c r="J744" s="14" t="s">
        <v>1711</v>
      </c>
      <c r="K744" s="14">
        <v>7855</v>
      </c>
      <c r="L744" s="2">
        <v>2089</v>
      </c>
    </row>
    <row r="745" spans="1:12" ht="25.5">
      <c r="A745" s="14">
        <v>743</v>
      </c>
      <c r="B745" s="14">
        <v>1</v>
      </c>
      <c r="C745" s="1" t="s">
        <v>1712</v>
      </c>
      <c r="D745" s="4" t="s">
        <v>1713</v>
      </c>
      <c r="E745" s="14" t="s">
        <v>1714</v>
      </c>
      <c r="F745" s="14"/>
      <c r="G745" s="14">
        <v>48</v>
      </c>
      <c r="H745" s="14" t="s">
        <v>1715</v>
      </c>
      <c r="I745" s="14" t="s">
        <v>1716</v>
      </c>
      <c r="J745" s="14" t="s">
        <v>1717</v>
      </c>
      <c r="K745" s="14">
        <v>8288987</v>
      </c>
      <c r="L745" s="14">
        <v>2440361</v>
      </c>
    </row>
    <row r="746" spans="1:12" ht="25.5">
      <c r="A746" s="14">
        <v>744</v>
      </c>
      <c r="B746" s="14">
        <v>2</v>
      </c>
      <c r="C746" s="1" t="s">
        <v>1712</v>
      </c>
      <c r="D746" s="4" t="s">
        <v>1713</v>
      </c>
      <c r="E746" s="14" t="s">
        <v>1718</v>
      </c>
      <c r="F746" s="14"/>
      <c r="G746" s="14">
        <v>30</v>
      </c>
      <c r="H746" s="14" t="s">
        <v>1719</v>
      </c>
      <c r="I746" s="14" t="s">
        <v>1720</v>
      </c>
      <c r="J746" s="14" t="s">
        <v>1721</v>
      </c>
      <c r="K746" s="14">
        <v>493907</v>
      </c>
      <c r="L746" s="14">
        <v>155906</v>
      </c>
    </row>
    <row r="747" spans="1:12" ht="25.5">
      <c r="A747" s="14">
        <v>745</v>
      </c>
      <c r="B747" s="14">
        <v>1</v>
      </c>
      <c r="C747" s="1" t="s">
        <v>1722</v>
      </c>
      <c r="D747" s="4" t="s">
        <v>1723</v>
      </c>
      <c r="E747" s="14" t="s">
        <v>1724</v>
      </c>
      <c r="F747" s="14"/>
      <c r="G747" s="14">
        <v>193</v>
      </c>
      <c r="H747" s="14" t="s">
        <v>970</v>
      </c>
      <c r="I747" s="14">
        <v>2000729290</v>
      </c>
      <c r="J747" s="14"/>
      <c r="K747" s="14">
        <v>107180</v>
      </c>
      <c r="L747" s="14">
        <v>119099</v>
      </c>
    </row>
    <row r="748" spans="1:12" ht="25.5">
      <c r="A748" s="14">
        <v>746</v>
      </c>
      <c r="B748" s="14">
        <v>1</v>
      </c>
      <c r="C748" s="1" t="s">
        <v>1725</v>
      </c>
      <c r="D748" s="4" t="s">
        <v>1726</v>
      </c>
      <c r="E748" s="14" t="s">
        <v>1727</v>
      </c>
      <c r="F748" s="14"/>
      <c r="G748" s="14">
        <v>15</v>
      </c>
      <c r="H748" s="14" t="s">
        <v>1728</v>
      </c>
      <c r="I748" s="14"/>
      <c r="J748" s="14" t="s">
        <v>1729</v>
      </c>
      <c r="K748" s="14">
        <v>188664</v>
      </c>
      <c r="L748" s="2">
        <v>44444</v>
      </c>
    </row>
    <row r="749" spans="1:12" ht="25.5">
      <c r="A749" s="14">
        <v>747</v>
      </c>
      <c r="B749" s="14">
        <v>2</v>
      </c>
      <c r="C749" s="1" t="s">
        <v>1725</v>
      </c>
      <c r="D749" s="4" t="s">
        <v>1726</v>
      </c>
      <c r="E749" s="14" t="s">
        <v>1730</v>
      </c>
      <c r="F749" s="14"/>
      <c r="G749" s="14">
        <v>20</v>
      </c>
      <c r="H749" s="14" t="s">
        <v>1731</v>
      </c>
      <c r="I749" s="14"/>
      <c r="J749" s="14" t="s">
        <v>1732</v>
      </c>
      <c r="K749" s="14">
        <v>1693453</v>
      </c>
      <c r="L749" s="2">
        <v>404648</v>
      </c>
    </row>
    <row r="750" spans="1:12" ht="25.5">
      <c r="A750" s="14">
        <v>748</v>
      </c>
      <c r="B750" s="14">
        <v>3</v>
      </c>
      <c r="C750" s="1" t="s">
        <v>1725</v>
      </c>
      <c r="D750" s="4" t="s">
        <v>1726</v>
      </c>
      <c r="E750" s="14" t="s">
        <v>1733</v>
      </c>
      <c r="F750" s="14"/>
      <c r="G750" s="14">
        <v>40</v>
      </c>
      <c r="H750" s="14" t="s">
        <v>1734</v>
      </c>
      <c r="I750" s="14"/>
      <c r="J750" s="14" t="s">
        <v>1735</v>
      </c>
      <c r="K750" s="14">
        <v>939543</v>
      </c>
      <c r="L750" s="2">
        <v>224502</v>
      </c>
    </row>
    <row r="751" spans="1:12" ht="25.5">
      <c r="A751" s="14">
        <v>749</v>
      </c>
      <c r="B751" s="14">
        <v>4</v>
      </c>
      <c r="C751" s="1" t="s">
        <v>1725</v>
      </c>
      <c r="D751" s="4" t="s">
        <v>1726</v>
      </c>
      <c r="E751" s="14" t="s">
        <v>1736</v>
      </c>
      <c r="F751" s="14"/>
      <c r="G751" s="14">
        <v>10</v>
      </c>
      <c r="H751" s="14" t="s">
        <v>1737</v>
      </c>
      <c r="I751" s="14"/>
      <c r="J751" s="14" t="s">
        <v>1738</v>
      </c>
      <c r="K751" s="14">
        <v>5467182</v>
      </c>
      <c r="L751" s="2">
        <v>1467867</v>
      </c>
    </row>
    <row r="752" spans="1:12" ht="25.5">
      <c r="A752" s="14">
        <v>750</v>
      </c>
      <c r="B752" s="14">
        <v>5</v>
      </c>
      <c r="C752" s="1" t="s">
        <v>1725</v>
      </c>
      <c r="D752" s="4" t="s">
        <v>1726</v>
      </c>
      <c r="E752" s="14" t="s">
        <v>1291</v>
      </c>
      <c r="F752" s="14"/>
      <c r="G752" s="14">
        <v>47</v>
      </c>
      <c r="H752" s="14" t="s">
        <v>1739</v>
      </c>
      <c r="I752" s="14"/>
      <c r="J752" s="14" t="s">
        <v>1740</v>
      </c>
      <c r="K752" s="14">
        <v>46678164</v>
      </c>
      <c r="L752" s="2">
        <v>12067463</v>
      </c>
    </row>
    <row r="753" spans="1:12" ht="25.5">
      <c r="A753" s="14">
        <v>751</v>
      </c>
      <c r="B753" s="14">
        <v>6</v>
      </c>
      <c r="C753" s="1" t="s">
        <v>1725</v>
      </c>
      <c r="D753" s="4" t="s">
        <v>1726</v>
      </c>
      <c r="E753" s="14" t="s">
        <v>1741</v>
      </c>
      <c r="F753" s="14"/>
      <c r="G753" s="14">
        <v>7</v>
      </c>
      <c r="H753" s="14" t="s">
        <v>1742</v>
      </c>
      <c r="I753" s="14"/>
      <c r="J753" s="14" t="s">
        <v>1743</v>
      </c>
      <c r="K753" s="14">
        <v>1327201</v>
      </c>
      <c r="L753" s="2">
        <v>390741</v>
      </c>
    </row>
    <row r="754" spans="1:12" ht="38.25">
      <c r="A754" s="14">
        <v>752</v>
      </c>
      <c r="B754" s="14">
        <v>7</v>
      </c>
      <c r="C754" s="1" t="s">
        <v>1725</v>
      </c>
      <c r="D754" s="4" t="s">
        <v>1726</v>
      </c>
      <c r="E754" s="14" t="s">
        <v>1741</v>
      </c>
      <c r="F754" s="14"/>
      <c r="G754" s="14">
        <v>15</v>
      </c>
      <c r="H754" s="14" t="s">
        <v>1744</v>
      </c>
      <c r="I754" s="14"/>
      <c r="J754" s="14" t="s">
        <v>1745</v>
      </c>
      <c r="K754" s="14">
        <v>2066460</v>
      </c>
      <c r="L754" s="2">
        <v>546129</v>
      </c>
    </row>
    <row r="755" spans="1:12" ht="25.5">
      <c r="A755" s="14">
        <v>753</v>
      </c>
      <c r="B755" s="14">
        <v>1</v>
      </c>
      <c r="C755" s="14" t="s">
        <v>1746</v>
      </c>
      <c r="D755" s="14" t="s">
        <v>1726</v>
      </c>
      <c r="E755" s="14" t="s">
        <v>1747</v>
      </c>
      <c r="F755" s="14"/>
      <c r="G755" s="14">
        <v>2250</v>
      </c>
      <c r="H755" s="14" t="s">
        <v>1748</v>
      </c>
      <c r="I755" s="14" t="s">
        <v>1749</v>
      </c>
      <c r="J755" s="14" t="s">
        <v>1750</v>
      </c>
      <c r="K755" s="14">
        <v>5551536</v>
      </c>
      <c r="L755" s="2">
        <v>1490515</v>
      </c>
    </row>
    <row r="756" spans="1:12" ht="25.5">
      <c r="A756" s="14">
        <v>754</v>
      </c>
      <c r="B756" s="14">
        <v>1</v>
      </c>
      <c r="C756" s="1" t="s">
        <v>1751</v>
      </c>
      <c r="D756" s="4" t="s">
        <v>1726</v>
      </c>
      <c r="E756" s="14" t="s">
        <v>1752</v>
      </c>
      <c r="F756" s="14"/>
      <c r="G756" s="14">
        <v>120</v>
      </c>
      <c r="H756" s="14" t="s">
        <v>1753</v>
      </c>
      <c r="I756" s="14" t="s">
        <v>1754</v>
      </c>
      <c r="J756" s="14" t="s">
        <v>1755</v>
      </c>
      <c r="K756" s="14">
        <v>362000</v>
      </c>
      <c r="L756" s="2">
        <v>86499</v>
      </c>
    </row>
    <row r="757" spans="1:12" ht="25.5">
      <c r="A757" s="14">
        <v>755</v>
      </c>
      <c r="B757" s="14">
        <v>2</v>
      </c>
      <c r="C757" s="1" t="s">
        <v>1751</v>
      </c>
      <c r="D757" s="4" t="s">
        <v>1726</v>
      </c>
      <c r="E757" s="14" t="s">
        <v>1291</v>
      </c>
      <c r="F757" s="14"/>
      <c r="G757" s="14">
        <v>8</v>
      </c>
      <c r="H757" s="14" t="s">
        <v>1756</v>
      </c>
      <c r="I757" s="14" t="s">
        <v>1757</v>
      </c>
      <c r="J757" s="14" t="s">
        <v>1758</v>
      </c>
      <c r="K757" s="14">
        <v>9242028</v>
      </c>
      <c r="L757" s="2">
        <v>2382657</v>
      </c>
    </row>
    <row r="758" spans="1:12" ht="25.5">
      <c r="A758" s="14">
        <v>756</v>
      </c>
      <c r="B758" s="14">
        <v>3</v>
      </c>
      <c r="C758" s="1" t="s">
        <v>1751</v>
      </c>
      <c r="D758" s="4" t="s">
        <v>1726</v>
      </c>
      <c r="E758" s="14" t="s">
        <v>1759</v>
      </c>
      <c r="F758" s="14"/>
      <c r="G758" s="14">
        <v>75</v>
      </c>
      <c r="H758" s="14" t="s">
        <v>1760</v>
      </c>
      <c r="I758" s="14" t="s">
        <v>1761</v>
      </c>
      <c r="J758" s="14" t="s">
        <v>1762</v>
      </c>
      <c r="K758" s="14">
        <v>4144557</v>
      </c>
      <c r="L758" s="2">
        <v>1112760</v>
      </c>
    </row>
    <row r="759" spans="1:12" ht="25.5">
      <c r="A759" s="14">
        <v>757</v>
      </c>
      <c r="B759" s="14">
        <v>4</v>
      </c>
      <c r="C759" s="1" t="s">
        <v>1751</v>
      </c>
      <c r="D759" s="4" t="s">
        <v>1726</v>
      </c>
      <c r="E759" s="14" t="s">
        <v>1759</v>
      </c>
      <c r="F759" s="14"/>
      <c r="G759" s="14">
        <v>30</v>
      </c>
      <c r="H759" s="14" t="s">
        <v>1760</v>
      </c>
      <c r="I759" s="14" t="s">
        <v>1763</v>
      </c>
      <c r="J759" s="14" t="s">
        <v>1764</v>
      </c>
      <c r="K759" s="14">
        <v>1654610</v>
      </c>
      <c r="L759" s="2">
        <v>444241</v>
      </c>
    </row>
    <row r="760" spans="1:12" ht="25.5">
      <c r="A760" s="14">
        <v>758</v>
      </c>
      <c r="B760" s="14">
        <v>5</v>
      </c>
      <c r="C760" s="1" t="s">
        <v>1751</v>
      </c>
      <c r="D760" s="4" t="s">
        <v>1726</v>
      </c>
      <c r="E760" s="14" t="s">
        <v>1759</v>
      </c>
      <c r="F760" s="14"/>
      <c r="G760" s="14">
        <v>15</v>
      </c>
      <c r="H760" s="14" t="s">
        <v>1760</v>
      </c>
      <c r="I760" s="14" t="s">
        <v>1765</v>
      </c>
      <c r="J760" s="14" t="s">
        <v>1766</v>
      </c>
      <c r="K760" s="14">
        <v>825025</v>
      </c>
      <c r="L760" s="2">
        <v>221509</v>
      </c>
    </row>
    <row r="761" spans="1:12" ht="25.5">
      <c r="A761" s="14">
        <v>759</v>
      </c>
      <c r="B761" s="14">
        <v>6</v>
      </c>
      <c r="C761" s="1" t="s">
        <v>1751</v>
      </c>
      <c r="D761" s="4" t="s">
        <v>1726</v>
      </c>
      <c r="E761" s="14" t="s">
        <v>1759</v>
      </c>
      <c r="F761" s="14"/>
      <c r="G761" s="14">
        <v>15</v>
      </c>
      <c r="H761" s="14" t="s">
        <v>1760</v>
      </c>
      <c r="I761" s="14" t="s">
        <v>1767</v>
      </c>
      <c r="J761" s="14" t="s">
        <v>1768</v>
      </c>
      <c r="K761" s="14">
        <v>812116</v>
      </c>
      <c r="L761" s="2">
        <v>218043</v>
      </c>
    </row>
    <row r="762" spans="1:12" ht="25.5">
      <c r="A762" s="14">
        <v>760</v>
      </c>
      <c r="B762" s="14">
        <v>7</v>
      </c>
      <c r="C762" s="1" t="s">
        <v>1751</v>
      </c>
      <c r="D762" s="4" t="s">
        <v>1726</v>
      </c>
      <c r="E762" s="14" t="s">
        <v>1769</v>
      </c>
      <c r="F762" s="14"/>
      <c r="G762" s="14">
        <v>347</v>
      </c>
      <c r="H762" s="14" t="s">
        <v>1770</v>
      </c>
      <c r="I762" s="14" t="s">
        <v>1771</v>
      </c>
      <c r="J762" s="14" t="s">
        <v>1772</v>
      </c>
      <c r="K762" s="14">
        <v>668058</v>
      </c>
      <c r="L762" s="2">
        <v>349087</v>
      </c>
    </row>
    <row r="763" spans="1:12" ht="25.5">
      <c r="A763" s="14">
        <v>761</v>
      </c>
      <c r="B763" s="14">
        <v>8</v>
      </c>
      <c r="C763" s="1" t="s">
        <v>1751</v>
      </c>
      <c r="D763" s="4" t="s">
        <v>1726</v>
      </c>
      <c r="E763" s="14" t="s">
        <v>1773</v>
      </c>
      <c r="F763" s="14"/>
      <c r="G763" s="14">
        <v>2</v>
      </c>
      <c r="H763" s="14" t="s">
        <v>1774</v>
      </c>
      <c r="I763" s="14" t="s">
        <v>1775</v>
      </c>
      <c r="J763" s="14" t="s">
        <v>1776</v>
      </c>
      <c r="K763" s="14">
        <v>646646</v>
      </c>
      <c r="L763" s="2">
        <v>170088</v>
      </c>
    </row>
    <row r="764" spans="1:12" ht="25.5">
      <c r="A764" s="14">
        <v>762</v>
      </c>
      <c r="B764" s="14">
        <v>9</v>
      </c>
      <c r="C764" s="1" t="s">
        <v>1751</v>
      </c>
      <c r="D764" s="4" t="s">
        <v>1726</v>
      </c>
      <c r="E764" s="14" t="s">
        <v>1777</v>
      </c>
      <c r="F764" s="14"/>
      <c r="G764" s="14">
        <v>200</v>
      </c>
      <c r="H764" s="14" t="s">
        <v>1778</v>
      </c>
      <c r="I764" s="14" t="s">
        <v>1779</v>
      </c>
      <c r="J764" s="14" t="s">
        <v>1780</v>
      </c>
      <c r="K764" s="14">
        <v>716395</v>
      </c>
      <c r="L764" s="2">
        <v>258876</v>
      </c>
    </row>
    <row r="765" spans="1:12" ht="25.5">
      <c r="A765" s="14">
        <v>763</v>
      </c>
      <c r="B765" s="14">
        <v>10</v>
      </c>
      <c r="C765" s="1" t="s">
        <v>1751</v>
      </c>
      <c r="D765" s="4" t="s">
        <v>1726</v>
      </c>
      <c r="E765" s="14" t="s">
        <v>1781</v>
      </c>
      <c r="F765" s="14"/>
      <c r="G765" s="14">
        <v>10</v>
      </c>
      <c r="H765" s="14" t="s">
        <v>1782</v>
      </c>
      <c r="I765" s="14" t="s">
        <v>1783</v>
      </c>
      <c r="J765" s="14" t="s">
        <v>1784</v>
      </c>
      <c r="K765" s="14">
        <v>97408</v>
      </c>
      <c r="L765" s="14">
        <v>35718</v>
      </c>
    </row>
    <row r="766" spans="1:12" ht="25.5">
      <c r="A766" s="14">
        <v>764</v>
      </c>
      <c r="B766" s="14">
        <v>11</v>
      </c>
      <c r="C766" s="1" t="s">
        <v>1751</v>
      </c>
      <c r="D766" s="4" t="s">
        <v>1726</v>
      </c>
      <c r="E766" s="14" t="s">
        <v>1785</v>
      </c>
      <c r="F766" s="14"/>
      <c r="G766" s="14">
        <v>1</v>
      </c>
      <c r="H766" s="14" t="s">
        <v>1786</v>
      </c>
      <c r="I766" s="14" t="s">
        <v>1787</v>
      </c>
      <c r="J766" s="14" t="s">
        <v>1788</v>
      </c>
      <c r="K766" s="14">
        <v>3590520</v>
      </c>
      <c r="L766" s="14">
        <v>840738</v>
      </c>
    </row>
    <row r="767" spans="1:12" ht="25.5">
      <c r="A767" s="14">
        <v>765</v>
      </c>
      <c r="B767" s="14">
        <v>12</v>
      </c>
      <c r="C767" s="1" t="s">
        <v>1751</v>
      </c>
      <c r="D767" s="4" t="s">
        <v>1726</v>
      </c>
      <c r="E767" s="14" t="s">
        <v>1785</v>
      </c>
      <c r="F767" s="14"/>
      <c r="G767" s="14">
        <v>1</v>
      </c>
      <c r="H767" s="14" t="s">
        <v>1786</v>
      </c>
      <c r="I767" s="14" t="s">
        <v>1789</v>
      </c>
      <c r="J767" s="14" t="s">
        <v>1790</v>
      </c>
      <c r="K767" s="14">
        <v>4739532</v>
      </c>
      <c r="L767" s="14">
        <v>1109758</v>
      </c>
    </row>
    <row r="768" spans="1:12" ht="25.5">
      <c r="A768" s="14">
        <v>766</v>
      </c>
      <c r="B768" s="14">
        <v>1</v>
      </c>
      <c r="C768" s="1" t="s">
        <v>1791</v>
      </c>
      <c r="D768" s="4" t="s">
        <v>1726</v>
      </c>
      <c r="E768" s="14" t="s">
        <v>1291</v>
      </c>
      <c r="F768" s="14"/>
      <c r="G768" s="14">
        <v>23</v>
      </c>
      <c r="H768" s="14" t="s">
        <v>1792</v>
      </c>
      <c r="I768" s="14" t="s">
        <v>1793</v>
      </c>
      <c r="J768" s="14" t="s">
        <v>1794</v>
      </c>
      <c r="K768" s="14">
        <v>63189943</v>
      </c>
      <c r="L768" s="2">
        <v>16336168</v>
      </c>
    </row>
    <row r="769" spans="1:12" ht="25.5">
      <c r="A769" s="14">
        <v>767</v>
      </c>
      <c r="B769" s="14">
        <v>1</v>
      </c>
      <c r="C769" s="1" t="s">
        <v>1795</v>
      </c>
      <c r="D769" s="14" t="s">
        <v>1796</v>
      </c>
      <c r="E769" s="14" t="s">
        <v>1797</v>
      </c>
      <c r="F769" s="14"/>
      <c r="G769" s="14">
        <v>273</v>
      </c>
      <c r="H769" s="14" t="s">
        <v>1798</v>
      </c>
      <c r="I769" s="14" t="s">
        <v>1799</v>
      </c>
      <c r="J769" s="14" t="s">
        <v>1800</v>
      </c>
      <c r="K769" s="14">
        <v>2059939</v>
      </c>
      <c r="L769" s="2">
        <v>756745</v>
      </c>
    </row>
    <row r="770" spans="1:12" ht="25.5">
      <c r="A770" s="14">
        <v>768</v>
      </c>
      <c r="B770" s="14">
        <v>2</v>
      </c>
      <c r="C770" s="1" t="s">
        <v>1795</v>
      </c>
      <c r="D770" s="14" t="s">
        <v>1796</v>
      </c>
      <c r="E770" s="14" t="s">
        <v>1801</v>
      </c>
      <c r="F770" s="14"/>
      <c r="G770" s="14">
        <v>239</v>
      </c>
      <c r="H770" s="14" t="s">
        <v>1802</v>
      </c>
      <c r="I770" s="14" t="s">
        <v>1803</v>
      </c>
      <c r="J770" s="14" t="s">
        <v>1804</v>
      </c>
      <c r="K770" s="14">
        <v>4945398</v>
      </c>
      <c r="L770" s="2">
        <v>1416323</v>
      </c>
    </row>
    <row r="771" spans="1:12" ht="25.5">
      <c r="A771" s="14">
        <v>769</v>
      </c>
      <c r="B771" s="14">
        <v>3</v>
      </c>
      <c r="C771" s="1" t="s">
        <v>1795</v>
      </c>
      <c r="D771" s="14" t="s">
        <v>1796</v>
      </c>
      <c r="E771" s="14" t="s">
        <v>1805</v>
      </c>
      <c r="F771" s="14"/>
      <c r="G771" s="14">
        <v>500</v>
      </c>
      <c r="H771" s="14" t="s">
        <v>1806</v>
      </c>
      <c r="I771" s="14" t="s">
        <v>1807</v>
      </c>
      <c r="J771" s="14" t="s">
        <v>1808</v>
      </c>
      <c r="K771" s="14">
        <v>8691652</v>
      </c>
      <c r="L771" s="2">
        <v>2333595</v>
      </c>
    </row>
    <row r="772" spans="1:12" ht="25.5">
      <c r="A772" s="14">
        <v>770</v>
      </c>
      <c r="B772" s="14">
        <v>4</v>
      </c>
      <c r="C772" s="1" t="s">
        <v>1795</v>
      </c>
      <c r="D772" s="14" t="s">
        <v>1796</v>
      </c>
      <c r="E772" s="14" t="s">
        <v>1809</v>
      </c>
      <c r="F772" s="14"/>
      <c r="G772" s="14">
        <v>311</v>
      </c>
      <c r="H772" s="14" t="s">
        <v>1810</v>
      </c>
      <c r="I772" s="14" t="s">
        <v>1811</v>
      </c>
      <c r="J772" s="14" t="s">
        <v>1812</v>
      </c>
      <c r="K772" s="14">
        <v>27468686</v>
      </c>
      <c r="L772" s="2">
        <v>4129467</v>
      </c>
    </row>
    <row r="773" spans="1:12" ht="25.5">
      <c r="A773" s="14">
        <v>771</v>
      </c>
      <c r="B773" s="14">
        <v>5</v>
      </c>
      <c r="C773" s="1" t="s">
        <v>1795</v>
      </c>
      <c r="D773" s="14" t="s">
        <v>1796</v>
      </c>
      <c r="E773" s="14" t="s">
        <v>1813</v>
      </c>
      <c r="F773" s="14"/>
      <c r="G773" s="14">
        <v>7</v>
      </c>
      <c r="H773" s="14" t="s">
        <v>1814</v>
      </c>
      <c r="I773" s="14" t="s">
        <v>1815</v>
      </c>
      <c r="J773" s="14" t="s">
        <v>1816</v>
      </c>
      <c r="K773" s="14">
        <v>48580960</v>
      </c>
      <c r="L773" s="2">
        <v>14016501</v>
      </c>
    </row>
    <row r="774" spans="1:12" ht="25.5">
      <c r="A774" s="14">
        <v>772</v>
      </c>
      <c r="B774" s="14">
        <v>6</v>
      </c>
      <c r="C774" s="1" t="s">
        <v>1795</v>
      </c>
      <c r="D774" s="14" t="s">
        <v>1796</v>
      </c>
      <c r="E774" s="14" t="s">
        <v>1817</v>
      </c>
      <c r="F774" s="14"/>
      <c r="G774" s="14">
        <v>800</v>
      </c>
      <c r="H774" s="14" t="s">
        <v>1818</v>
      </c>
      <c r="I774" s="14" t="s">
        <v>1819</v>
      </c>
      <c r="J774" s="14" t="s">
        <v>1820</v>
      </c>
      <c r="K774" s="14">
        <v>344512</v>
      </c>
      <c r="L774" s="2">
        <v>1176037</v>
      </c>
    </row>
    <row r="775" spans="1:12" ht="25.5">
      <c r="A775" s="14">
        <v>773</v>
      </c>
      <c r="B775" s="14">
        <v>7</v>
      </c>
      <c r="C775" s="1" t="s">
        <v>1795</v>
      </c>
      <c r="D775" s="14" t="s">
        <v>1796</v>
      </c>
      <c r="E775" s="14" t="s">
        <v>1821</v>
      </c>
      <c r="F775" s="14"/>
      <c r="G775" s="14">
        <v>1</v>
      </c>
      <c r="H775" s="14" t="s">
        <v>1822</v>
      </c>
      <c r="I775" s="14" t="s">
        <v>1823</v>
      </c>
      <c r="J775" s="14" t="s">
        <v>1824</v>
      </c>
      <c r="K775" s="14">
        <v>16612</v>
      </c>
      <c r="L775" s="2">
        <v>4769</v>
      </c>
    </row>
    <row r="776" spans="1:12" ht="25.5">
      <c r="A776" s="14">
        <v>774</v>
      </c>
      <c r="B776" s="14">
        <v>1</v>
      </c>
      <c r="C776" s="1" t="s">
        <v>1825</v>
      </c>
      <c r="D776" s="4" t="s">
        <v>1796</v>
      </c>
      <c r="E776" s="14" t="s">
        <v>1826</v>
      </c>
      <c r="F776" s="14"/>
      <c r="G776" s="1">
        <v>53</v>
      </c>
      <c r="H776" s="14" t="s">
        <v>1827</v>
      </c>
      <c r="I776" s="14" t="s">
        <v>1828</v>
      </c>
      <c r="J776" s="14" t="s">
        <v>1829</v>
      </c>
      <c r="K776" s="14">
        <v>1009079</v>
      </c>
      <c r="L776" s="14">
        <v>241118</v>
      </c>
    </row>
    <row r="777" spans="1:12" ht="25.5">
      <c r="A777" s="14">
        <v>775</v>
      </c>
      <c r="B777" s="14">
        <v>2</v>
      </c>
      <c r="C777" s="1" t="s">
        <v>1825</v>
      </c>
      <c r="D777" s="4" t="s">
        <v>1796</v>
      </c>
      <c r="E777" s="14" t="s">
        <v>1830</v>
      </c>
      <c r="F777" s="14"/>
      <c r="G777" s="14">
        <v>6</v>
      </c>
      <c r="H777" s="14" t="s">
        <v>1831</v>
      </c>
      <c r="I777" s="14" t="s">
        <v>1832</v>
      </c>
      <c r="J777" s="14" t="s">
        <v>1833</v>
      </c>
      <c r="K777" s="14">
        <v>28600</v>
      </c>
      <c r="L777" s="14">
        <v>45352</v>
      </c>
    </row>
    <row r="778" spans="1:12" ht="25.5">
      <c r="A778" s="14">
        <v>776</v>
      </c>
      <c r="B778" s="14">
        <v>3</v>
      </c>
      <c r="C778" s="1" t="s">
        <v>1825</v>
      </c>
      <c r="D778" s="4" t="s">
        <v>1796</v>
      </c>
      <c r="E778" s="14" t="s">
        <v>1834</v>
      </c>
      <c r="F778" s="14"/>
      <c r="G778" s="14">
        <v>8</v>
      </c>
      <c r="H778" s="14" t="s">
        <v>1835</v>
      </c>
      <c r="I778" s="14" t="s">
        <v>1836</v>
      </c>
      <c r="J778" s="14" t="s">
        <v>1837</v>
      </c>
      <c r="K778" s="14">
        <v>2547777</v>
      </c>
      <c r="L778" s="14">
        <v>768257</v>
      </c>
    </row>
    <row r="779" spans="1:12" ht="30">
      <c r="A779" s="14">
        <v>777</v>
      </c>
      <c r="B779" s="62">
        <v>4</v>
      </c>
      <c r="C779" s="1" t="s">
        <v>1825</v>
      </c>
      <c r="D779" s="4" t="s">
        <v>1796</v>
      </c>
      <c r="E779" s="62" t="s">
        <v>1834</v>
      </c>
      <c r="F779" s="62"/>
      <c r="G779" s="62">
        <v>12</v>
      </c>
      <c r="H779" s="62" t="s">
        <v>1835</v>
      </c>
      <c r="I779" s="62" t="s">
        <v>1838</v>
      </c>
      <c r="J779" s="62" t="s">
        <v>1839</v>
      </c>
      <c r="K779" s="62">
        <v>4558806</v>
      </c>
      <c r="L779" s="62">
        <v>1412317</v>
      </c>
    </row>
    <row r="780" spans="1:12" ht="25.5">
      <c r="A780" s="14">
        <v>778</v>
      </c>
      <c r="B780" s="14">
        <v>1</v>
      </c>
      <c r="C780" s="1" t="s">
        <v>1840</v>
      </c>
      <c r="D780" s="14" t="s">
        <v>1841</v>
      </c>
      <c r="E780" s="14" t="s">
        <v>1842</v>
      </c>
      <c r="F780" s="14" t="s">
        <v>1843</v>
      </c>
      <c r="G780" s="14">
        <v>172</v>
      </c>
      <c r="H780" s="14" t="s">
        <v>1844</v>
      </c>
      <c r="I780" s="14" t="s">
        <v>1845</v>
      </c>
      <c r="J780" s="14" t="s">
        <v>1846</v>
      </c>
      <c r="K780" s="14">
        <v>236212</v>
      </c>
      <c r="L780" s="2">
        <v>377939</v>
      </c>
    </row>
    <row r="781" spans="1:12" ht="25.5">
      <c r="A781" s="14">
        <v>779</v>
      </c>
      <c r="B781" s="14">
        <v>2</v>
      </c>
      <c r="C781" s="1" t="s">
        <v>1840</v>
      </c>
      <c r="D781" s="14" t="s">
        <v>1841</v>
      </c>
      <c r="E781" s="14" t="s">
        <v>1847</v>
      </c>
      <c r="F781" s="14" t="s">
        <v>1848</v>
      </c>
      <c r="G781" s="14">
        <v>1</v>
      </c>
      <c r="H781" s="14" t="s">
        <v>1849</v>
      </c>
      <c r="I781" s="14" t="s">
        <v>1850</v>
      </c>
      <c r="J781" s="14" t="s">
        <v>1851</v>
      </c>
      <c r="K781" s="14">
        <v>2999</v>
      </c>
      <c r="L781" s="2">
        <v>1013</v>
      </c>
    </row>
    <row r="782" spans="1:12" ht="25.5">
      <c r="A782" s="14">
        <v>780</v>
      </c>
      <c r="B782" s="14">
        <v>3</v>
      </c>
      <c r="C782" s="1" t="s">
        <v>1840</v>
      </c>
      <c r="D782" s="14" t="s">
        <v>1841</v>
      </c>
      <c r="E782" s="14" t="s">
        <v>1852</v>
      </c>
      <c r="F782" s="94" t="s">
        <v>1853</v>
      </c>
      <c r="G782" s="14">
        <v>2</v>
      </c>
      <c r="H782" s="14" t="s">
        <v>1854</v>
      </c>
      <c r="I782" s="14" t="s">
        <v>1855</v>
      </c>
      <c r="J782" s="14" t="s">
        <v>1856</v>
      </c>
      <c r="K782" s="14">
        <v>2637</v>
      </c>
      <c r="L782" s="2">
        <v>5442</v>
      </c>
    </row>
    <row r="783" spans="1:12" ht="25.5">
      <c r="A783" s="14">
        <v>781</v>
      </c>
      <c r="B783" s="14">
        <v>4</v>
      </c>
      <c r="C783" s="1" t="s">
        <v>1840</v>
      </c>
      <c r="D783" s="14" t="s">
        <v>1841</v>
      </c>
      <c r="E783" s="14" t="s">
        <v>1852</v>
      </c>
      <c r="F783" s="94"/>
      <c r="G783" s="14">
        <v>5</v>
      </c>
      <c r="H783" s="14" t="s">
        <v>1857</v>
      </c>
      <c r="I783" s="14" t="s">
        <v>1858</v>
      </c>
      <c r="J783" s="14" t="s">
        <v>1859</v>
      </c>
      <c r="K783" s="14">
        <v>39736</v>
      </c>
      <c r="L783" s="2">
        <v>30154</v>
      </c>
    </row>
    <row r="784" spans="1:12" ht="25.5">
      <c r="A784" s="14">
        <v>782</v>
      </c>
      <c r="B784" s="14">
        <v>5</v>
      </c>
      <c r="C784" s="1" t="s">
        <v>1840</v>
      </c>
      <c r="D784" s="14" t="s">
        <v>1841</v>
      </c>
      <c r="E784" s="14" t="s">
        <v>1852</v>
      </c>
      <c r="F784" s="94"/>
      <c r="G784" s="14">
        <v>1</v>
      </c>
      <c r="H784" s="14" t="s">
        <v>1860</v>
      </c>
      <c r="I784" s="14" t="s">
        <v>1861</v>
      </c>
      <c r="J784" s="14" t="s">
        <v>1862</v>
      </c>
      <c r="K784" s="14">
        <v>16134</v>
      </c>
      <c r="L784" s="2">
        <v>105127</v>
      </c>
    </row>
    <row r="785" spans="1:12" ht="25.5">
      <c r="A785" s="14">
        <v>783</v>
      </c>
      <c r="B785" s="14">
        <v>6</v>
      </c>
      <c r="C785" s="1" t="s">
        <v>1840</v>
      </c>
      <c r="D785" s="14" t="s">
        <v>1841</v>
      </c>
      <c r="E785" s="14" t="s">
        <v>1863</v>
      </c>
      <c r="F785" s="14" t="s">
        <v>1864</v>
      </c>
      <c r="G785" s="14">
        <v>116</v>
      </c>
      <c r="H785" s="14" t="s">
        <v>22</v>
      </c>
      <c r="I785" s="14" t="s">
        <v>1865</v>
      </c>
      <c r="J785" s="14" t="s">
        <v>1866</v>
      </c>
      <c r="K785" s="14">
        <v>348256</v>
      </c>
      <c r="L785" s="2">
        <v>601270</v>
      </c>
    </row>
    <row r="786" spans="1:12" ht="25.5">
      <c r="A786" s="14">
        <v>784</v>
      </c>
      <c r="B786" s="14">
        <v>7</v>
      </c>
      <c r="C786" s="1" t="s">
        <v>1840</v>
      </c>
      <c r="D786" s="14" t="s">
        <v>1841</v>
      </c>
      <c r="E786" s="14" t="s">
        <v>1867</v>
      </c>
      <c r="F786" s="94" t="s">
        <v>1868</v>
      </c>
      <c r="G786" s="14">
        <v>2100</v>
      </c>
      <c r="H786" s="14" t="s">
        <v>1869</v>
      </c>
      <c r="I786" s="14" t="s">
        <v>1870</v>
      </c>
      <c r="J786" s="14" t="s">
        <v>1871</v>
      </c>
      <c r="K786" s="14">
        <v>862707</v>
      </c>
      <c r="L786" s="2">
        <v>511961</v>
      </c>
    </row>
    <row r="787" spans="1:12" ht="25.5">
      <c r="A787" s="14">
        <v>785</v>
      </c>
      <c r="B787" s="14">
        <v>8</v>
      </c>
      <c r="C787" s="1" t="s">
        <v>1840</v>
      </c>
      <c r="D787" s="14" t="s">
        <v>1841</v>
      </c>
      <c r="E787" s="14" t="s">
        <v>1867</v>
      </c>
      <c r="F787" s="94"/>
      <c r="G787" s="14">
        <v>3700</v>
      </c>
      <c r="H787" s="14" t="s">
        <v>1869</v>
      </c>
      <c r="I787" s="14" t="s">
        <v>1872</v>
      </c>
      <c r="J787" s="14" t="s">
        <v>1873</v>
      </c>
      <c r="K787" s="14">
        <v>1520007</v>
      </c>
      <c r="L787" s="2">
        <v>902026</v>
      </c>
    </row>
    <row r="788" spans="1:12" ht="25.5">
      <c r="A788" s="14">
        <v>786</v>
      </c>
      <c r="B788" s="14">
        <v>9</v>
      </c>
      <c r="C788" s="1" t="s">
        <v>1840</v>
      </c>
      <c r="D788" s="14" t="s">
        <v>1841</v>
      </c>
      <c r="E788" s="14" t="s">
        <v>1867</v>
      </c>
      <c r="F788" s="94"/>
      <c r="G788" s="14">
        <v>900</v>
      </c>
      <c r="H788" s="14" t="s">
        <v>1869</v>
      </c>
      <c r="I788" s="14" t="s">
        <v>1874</v>
      </c>
      <c r="J788" s="14" t="s">
        <v>1875</v>
      </c>
      <c r="K788" s="14">
        <v>369732</v>
      </c>
      <c r="L788" s="2">
        <v>219411</v>
      </c>
    </row>
    <row r="789" spans="1:12" ht="25.5">
      <c r="A789" s="14">
        <v>787</v>
      </c>
      <c r="B789" s="14">
        <v>10</v>
      </c>
      <c r="C789" s="1" t="s">
        <v>1840</v>
      </c>
      <c r="D789" s="14" t="s">
        <v>1841</v>
      </c>
      <c r="E789" s="14" t="s">
        <v>1876</v>
      </c>
      <c r="F789" s="94" t="s">
        <v>1877</v>
      </c>
      <c r="G789" s="14">
        <v>50</v>
      </c>
      <c r="H789" s="14" t="s">
        <v>1878</v>
      </c>
      <c r="I789" s="14" t="s">
        <v>1879</v>
      </c>
      <c r="J789" s="14" t="s">
        <v>1880</v>
      </c>
      <c r="K789" s="14">
        <v>171298</v>
      </c>
      <c r="L789" s="2">
        <v>282092</v>
      </c>
    </row>
    <row r="790" spans="1:12">
      <c r="A790" s="14">
        <v>788</v>
      </c>
      <c r="B790" s="14">
        <v>11</v>
      </c>
      <c r="C790" s="1" t="s">
        <v>1840</v>
      </c>
      <c r="D790" s="14" t="s">
        <v>1841</v>
      </c>
      <c r="E790" s="14" t="s">
        <v>1876</v>
      </c>
      <c r="F790" s="94"/>
      <c r="G790" s="14">
        <v>118.5</v>
      </c>
      <c r="H790" s="14" t="s">
        <v>1878</v>
      </c>
      <c r="I790" s="14" t="s">
        <v>1881</v>
      </c>
      <c r="J790" s="14">
        <v>709037</v>
      </c>
      <c r="K790" s="14">
        <v>526837</v>
      </c>
      <c r="L790" s="2">
        <v>867593</v>
      </c>
    </row>
    <row r="791" spans="1:12" ht="25.5">
      <c r="A791" s="14">
        <v>789</v>
      </c>
      <c r="B791" s="14">
        <v>12</v>
      </c>
      <c r="C791" s="1" t="s">
        <v>1840</v>
      </c>
      <c r="D791" s="14" t="s">
        <v>1841</v>
      </c>
      <c r="E791" s="14" t="s">
        <v>1882</v>
      </c>
      <c r="F791" s="14" t="s">
        <v>1883</v>
      </c>
      <c r="G791" s="14">
        <v>2</v>
      </c>
      <c r="H791" s="14" t="s">
        <v>1884</v>
      </c>
      <c r="I791" s="14" t="s">
        <v>1885</v>
      </c>
      <c r="J791" s="14"/>
      <c r="K791" s="14">
        <v>1386531</v>
      </c>
      <c r="L791" s="2">
        <v>331310</v>
      </c>
    </row>
    <row r="792" spans="1:12" ht="25.5">
      <c r="A792" s="14">
        <v>790</v>
      </c>
      <c r="B792" s="14">
        <v>13</v>
      </c>
      <c r="C792" s="1" t="s">
        <v>1840</v>
      </c>
      <c r="D792" s="14" t="s">
        <v>1841</v>
      </c>
      <c r="E792" s="14" t="s">
        <v>1886</v>
      </c>
      <c r="F792" s="14" t="s">
        <v>1887</v>
      </c>
      <c r="G792" s="14">
        <v>31</v>
      </c>
      <c r="H792" s="14" t="s">
        <v>1888</v>
      </c>
      <c r="I792" s="14" t="s">
        <v>1889</v>
      </c>
      <c r="J792" s="14" t="s">
        <v>1890</v>
      </c>
      <c r="K792" s="14">
        <v>51249</v>
      </c>
      <c r="L792" s="2">
        <v>84094</v>
      </c>
    </row>
    <row r="793" spans="1:12" ht="25.5">
      <c r="A793" s="14">
        <v>791</v>
      </c>
      <c r="B793" s="14">
        <v>14</v>
      </c>
      <c r="C793" s="1" t="s">
        <v>1840</v>
      </c>
      <c r="D793" s="14" t="s">
        <v>1841</v>
      </c>
      <c r="E793" s="14" t="s">
        <v>1891</v>
      </c>
      <c r="F793" s="14" t="s">
        <v>1892</v>
      </c>
      <c r="G793" s="14">
        <v>20</v>
      </c>
      <c r="H793" s="14" t="s">
        <v>1893</v>
      </c>
      <c r="I793" s="14" t="s">
        <v>1894</v>
      </c>
      <c r="J793" s="14" t="s">
        <v>1895</v>
      </c>
      <c r="K793" s="14">
        <v>2496186</v>
      </c>
      <c r="L793" s="2">
        <v>1106840</v>
      </c>
    </row>
    <row r="794" spans="1:12" ht="25.5">
      <c r="A794" s="14">
        <v>792</v>
      </c>
      <c r="B794" s="14">
        <v>15</v>
      </c>
      <c r="C794" s="1" t="s">
        <v>1840</v>
      </c>
      <c r="D794" s="14" t="s">
        <v>1841</v>
      </c>
      <c r="E794" s="14" t="s">
        <v>1896</v>
      </c>
      <c r="F794" s="94" t="s">
        <v>1897</v>
      </c>
      <c r="G794" s="14">
        <v>5</v>
      </c>
      <c r="H794" s="14" t="s">
        <v>1898</v>
      </c>
      <c r="I794" s="14" t="s">
        <v>1899</v>
      </c>
      <c r="J794" s="14" t="s">
        <v>1900</v>
      </c>
      <c r="K794" s="14">
        <v>180128</v>
      </c>
      <c r="L794" s="2">
        <v>15909</v>
      </c>
    </row>
    <row r="795" spans="1:12" ht="25.5">
      <c r="A795" s="14">
        <v>793</v>
      </c>
      <c r="B795" s="14">
        <v>16</v>
      </c>
      <c r="C795" s="1" t="s">
        <v>1840</v>
      </c>
      <c r="D795" s="14" t="s">
        <v>1841</v>
      </c>
      <c r="E795" s="14" t="s">
        <v>1896</v>
      </c>
      <c r="F795" s="94"/>
      <c r="G795" s="14">
        <v>22</v>
      </c>
      <c r="H795" s="14" t="s">
        <v>1898</v>
      </c>
      <c r="I795" s="14" t="s">
        <v>1901</v>
      </c>
      <c r="J795" s="14" t="s">
        <v>1902</v>
      </c>
      <c r="K795" s="14">
        <v>258353</v>
      </c>
      <c r="L795" s="2">
        <v>301816</v>
      </c>
    </row>
    <row r="796" spans="1:12" ht="25.5">
      <c r="A796" s="14">
        <v>794</v>
      </c>
      <c r="B796" s="14">
        <v>17</v>
      </c>
      <c r="C796" s="1" t="s">
        <v>1840</v>
      </c>
      <c r="D796" s="14" t="s">
        <v>1841</v>
      </c>
      <c r="E796" s="14" t="s">
        <v>1903</v>
      </c>
      <c r="F796" s="94" t="s">
        <v>1904</v>
      </c>
      <c r="G796" s="14">
        <v>400</v>
      </c>
      <c r="H796" s="14" t="s">
        <v>1905</v>
      </c>
      <c r="I796" s="14" t="s">
        <v>1906</v>
      </c>
      <c r="J796" s="14" t="s">
        <v>1907</v>
      </c>
      <c r="K796" s="14">
        <v>445137</v>
      </c>
      <c r="L796" s="2">
        <v>359671</v>
      </c>
    </row>
    <row r="797" spans="1:12" ht="25.5">
      <c r="A797" s="14">
        <v>795</v>
      </c>
      <c r="B797" s="14">
        <v>18</v>
      </c>
      <c r="C797" s="1" t="s">
        <v>1840</v>
      </c>
      <c r="D797" s="14" t="s">
        <v>1841</v>
      </c>
      <c r="E797" s="14" t="s">
        <v>1908</v>
      </c>
      <c r="F797" s="94"/>
      <c r="G797" s="14">
        <v>1</v>
      </c>
      <c r="H797" s="14" t="s">
        <v>1909</v>
      </c>
      <c r="I797" s="14" t="s">
        <v>1910</v>
      </c>
      <c r="J797" s="14" t="s">
        <v>1911</v>
      </c>
      <c r="K797" s="14">
        <v>38713445</v>
      </c>
      <c r="L797" s="2">
        <v>10008386</v>
      </c>
    </row>
    <row r="798" spans="1:12" ht="38.25">
      <c r="A798" s="14">
        <v>796</v>
      </c>
      <c r="B798" s="14">
        <v>19</v>
      </c>
      <c r="C798" s="1" t="s">
        <v>1840</v>
      </c>
      <c r="D798" s="14" t="s">
        <v>1841</v>
      </c>
      <c r="E798" s="14" t="s">
        <v>1912</v>
      </c>
      <c r="F798" s="14" t="s">
        <v>1913</v>
      </c>
      <c r="G798" s="14">
        <v>2</v>
      </c>
      <c r="H798" s="14" t="s">
        <v>1914</v>
      </c>
      <c r="I798" s="14" t="s">
        <v>1915</v>
      </c>
      <c r="J798" s="14" t="s">
        <v>1916</v>
      </c>
      <c r="K798" s="14">
        <v>4618978</v>
      </c>
      <c r="L798" s="2">
        <v>1194120</v>
      </c>
    </row>
    <row r="799" spans="1:12" ht="25.5">
      <c r="A799" s="14">
        <v>797</v>
      </c>
      <c r="B799" s="14">
        <v>20</v>
      </c>
      <c r="C799" s="1" t="s">
        <v>1840</v>
      </c>
      <c r="D799" s="14" t="s">
        <v>1841</v>
      </c>
      <c r="E799" s="14" t="s">
        <v>1917</v>
      </c>
      <c r="F799" s="14"/>
      <c r="G799" s="14">
        <v>408</v>
      </c>
      <c r="H799" s="14" t="s">
        <v>1918</v>
      </c>
      <c r="I799" s="14" t="s">
        <v>1919</v>
      </c>
      <c r="J799" s="14" t="s">
        <v>1920</v>
      </c>
      <c r="K799" s="14">
        <v>228482</v>
      </c>
      <c r="L799" s="2">
        <v>73432</v>
      </c>
    </row>
    <row r="800" spans="1:12" ht="25.5">
      <c r="A800" s="14">
        <v>798</v>
      </c>
      <c r="B800" s="14">
        <v>21</v>
      </c>
      <c r="C800" s="1" t="s">
        <v>1840</v>
      </c>
      <c r="D800" s="14" t="s">
        <v>1841</v>
      </c>
      <c r="E800" s="14" t="s">
        <v>1908</v>
      </c>
      <c r="F800" s="14" t="s">
        <v>1921</v>
      </c>
      <c r="G800" s="14">
        <v>3</v>
      </c>
      <c r="H800" s="14" t="s">
        <v>1922</v>
      </c>
      <c r="I800" s="14" t="s">
        <v>1923</v>
      </c>
      <c r="J800" s="14" t="s">
        <v>1924</v>
      </c>
      <c r="K800" s="14">
        <v>101973135</v>
      </c>
      <c r="L800" s="2">
        <v>26362584</v>
      </c>
    </row>
    <row r="801" spans="1:12" ht="38.25">
      <c r="A801" s="14">
        <v>799</v>
      </c>
      <c r="B801" s="14">
        <v>22</v>
      </c>
      <c r="C801" s="1" t="s">
        <v>1840</v>
      </c>
      <c r="D801" s="14" t="s">
        <v>1841</v>
      </c>
      <c r="E801" s="14" t="s">
        <v>1925</v>
      </c>
      <c r="F801" s="14" t="s">
        <v>1926</v>
      </c>
      <c r="G801" s="14">
        <v>17</v>
      </c>
      <c r="H801" s="14" t="s">
        <v>1927</v>
      </c>
      <c r="I801" s="14" t="s">
        <v>1928</v>
      </c>
      <c r="J801" s="14" t="s">
        <v>1929</v>
      </c>
      <c r="K801" s="14">
        <v>868671</v>
      </c>
      <c r="L801" s="2">
        <v>181909</v>
      </c>
    </row>
    <row r="802" spans="1:12" ht="25.5">
      <c r="A802" s="14">
        <v>800</v>
      </c>
      <c r="B802" s="14">
        <v>23</v>
      </c>
      <c r="C802" s="1" t="s">
        <v>1840</v>
      </c>
      <c r="D802" s="14" t="s">
        <v>1841</v>
      </c>
      <c r="E802" s="14" t="s">
        <v>1930</v>
      </c>
      <c r="F802" s="14" t="s">
        <v>1931</v>
      </c>
      <c r="G802" s="14">
        <v>4</v>
      </c>
      <c r="H802" s="14" t="s">
        <v>1932</v>
      </c>
      <c r="I802" s="14" t="s">
        <v>1933</v>
      </c>
      <c r="J802" s="14" t="s">
        <v>1934</v>
      </c>
      <c r="K802" s="14">
        <v>21870</v>
      </c>
      <c r="L802" s="2">
        <v>23516</v>
      </c>
    </row>
    <row r="803" spans="1:12" ht="25.5">
      <c r="A803" s="14">
        <v>801</v>
      </c>
      <c r="B803" s="14">
        <v>24</v>
      </c>
      <c r="C803" s="1" t="s">
        <v>1840</v>
      </c>
      <c r="D803" s="14" t="s">
        <v>1841</v>
      </c>
      <c r="E803" s="14" t="s">
        <v>1935</v>
      </c>
      <c r="F803" s="94" t="s">
        <v>1936</v>
      </c>
      <c r="G803" s="14">
        <v>417</v>
      </c>
      <c r="H803" s="14" t="s">
        <v>1937</v>
      </c>
      <c r="I803" s="14" t="s">
        <v>1938</v>
      </c>
      <c r="J803" s="14" t="s">
        <v>1939</v>
      </c>
      <c r="K803" s="14">
        <v>610278</v>
      </c>
      <c r="L803" s="2">
        <v>976444</v>
      </c>
    </row>
    <row r="804" spans="1:12" ht="25.5">
      <c r="A804" s="14">
        <v>802</v>
      </c>
      <c r="B804" s="14">
        <v>25</v>
      </c>
      <c r="C804" s="1" t="s">
        <v>1840</v>
      </c>
      <c r="D804" s="14" t="s">
        <v>1841</v>
      </c>
      <c r="E804" s="14" t="s">
        <v>1935</v>
      </c>
      <c r="F804" s="94"/>
      <c r="G804" s="14">
        <v>1060</v>
      </c>
      <c r="H804" s="14" t="s">
        <v>1940</v>
      </c>
      <c r="I804" s="14" t="s">
        <v>1941</v>
      </c>
      <c r="J804" s="14" t="s">
        <v>1942</v>
      </c>
      <c r="K804" s="14">
        <v>685501</v>
      </c>
      <c r="L804" s="2">
        <v>655678</v>
      </c>
    </row>
    <row r="805" spans="1:12" ht="25.5">
      <c r="A805" s="14">
        <v>803</v>
      </c>
      <c r="B805" s="14">
        <v>26</v>
      </c>
      <c r="C805" s="1" t="s">
        <v>1840</v>
      </c>
      <c r="D805" s="14" t="s">
        <v>1841</v>
      </c>
      <c r="E805" s="14" t="s">
        <v>1943</v>
      </c>
      <c r="F805" s="14" t="s">
        <v>1944</v>
      </c>
      <c r="G805" s="14">
        <v>542</v>
      </c>
      <c r="H805" s="14" t="s">
        <v>1945</v>
      </c>
      <c r="I805" s="14" t="s">
        <v>1946</v>
      </c>
      <c r="J805" s="14" t="s">
        <v>1947</v>
      </c>
      <c r="K805" s="14">
        <v>511553</v>
      </c>
      <c r="L805" s="2">
        <v>568456</v>
      </c>
    </row>
    <row r="806" spans="1:12" ht="25.5">
      <c r="A806" s="14">
        <v>804</v>
      </c>
      <c r="B806" s="14">
        <v>27</v>
      </c>
      <c r="C806" s="1" t="s">
        <v>1840</v>
      </c>
      <c r="D806" s="14" t="s">
        <v>1841</v>
      </c>
      <c r="E806" s="14" t="s">
        <v>1948</v>
      </c>
      <c r="F806" s="14" t="s">
        <v>1949</v>
      </c>
      <c r="G806" s="14">
        <v>6</v>
      </c>
      <c r="H806" s="14" t="s">
        <v>1950</v>
      </c>
      <c r="I806" s="14" t="s">
        <v>1951</v>
      </c>
      <c r="J806" s="14" t="s">
        <v>1952</v>
      </c>
      <c r="K806" s="14">
        <v>51740</v>
      </c>
      <c r="L806" s="2">
        <v>15233</v>
      </c>
    </row>
    <row r="807" spans="1:12" ht="25.5">
      <c r="A807" s="14">
        <v>805</v>
      </c>
      <c r="B807" s="14">
        <v>28</v>
      </c>
      <c r="C807" s="1" t="s">
        <v>1840</v>
      </c>
      <c r="D807" s="14" t="s">
        <v>1841</v>
      </c>
      <c r="E807" s="14" t="s">
        <v>1953</v>
      </c>
      <c r="F807" s="14" t="s">
        <v>1954</v>
      </c>
      <c r="G807" s="14">
        <v>1</v>
      </c>
      <c r="H807" s="14" t="s">
        <v>1955</v>
      </c>
      <c r="I807" s="14" t="s">
        <v>1956</v>
      </c>
      <c r="J807" s="14" t="s">
        <v>1957</v>
      </c>
      <c r="K807" s="14">
        <v>2299116</v>
      </c>
      <c r="L807" s="2">
        <v>871089</v>
      </c>
    </row>
    <row r="808" spans="1:12" ht="25.5">
      <c r="A808" s="14">
        <v>806</v>
      </c>
      <c r="B808" s="14">
        <v>1</v>
      </c>
      <c r="C808" s="1" t="s">
        <v>1958</v>
      </c>
      <c r="D808" s="4" t="s">
        <v>1959</v>
      </c>
      <c r="E808" s="14" t="s">
        <v>1960</v>
      </c>
      <c r="F808" s="14"/>
      <c r="G808" s="14">
        <v>489</v>
      </c>
      <c r="H808" s="14" t="s">
        <v>1961</v>
      </c>
      <c r="I808" s="14" t="s">
        <v>1962</v>
      </c>
      <c r="J808" s="14" t="s">
        <v>1963</v>
      </c>
      <c r="K808" s="14">
        <v>250743</v>
      </c>
      <c r="L808" s="14">
        <v>127195</v>
      </c>
    </row>
    <row r="809" spans="1:12" ht="25.5">
      <c r="A809" s="14">
        <v>807</v>
      </c>
      <c r="B809" s="14">
        <v>2</v>
      </c>
      <c r="C809" s="1" t="s">
        <v>1958</v>
      </c>
      <c r="D809" s="4" t="s">
        <v>1959</v>
      </c>
      <c r="E809" s="14" t="s">
        <v>1964</v>
      </c>
      <c r="F809" s="14"/>
      <c r="G809" s="14">
        <v>7</v>
      </c>
      <c r="H809" s="14" t="s">
        <v>1965</v>
      </c>
      <c r="I809" s="14" t="s">
        <v>1966</v>
      </c>
      <c r="J809" s="14" t="s">
        <v>1967</v>
      </c>
      <c r="K809" s="14">
        <v>1420099</v>
      </c>
      <c r="L809" s="14">
        <v>367131</v>
      </c>
    </row>
    <row r="810" spans="1:12" ht="25.5">
      <c r="A810" s="14">
        <v>808</v>
      </c>
      <c r="B810" s="14">
        <v>3</v>
      </c>
      <c r="C810" s="1" t="s">
        <v>1958</v>
      </c>
      <c r="D810" s="4" t="s">
        <v>1959</v>
      </c>
      <c r="E810" s="14" t="s">
        <v>1538</v>
      </c>
      <c r="F810" s="14"/>
      <c r="G810" s="14">
        <v>11</v>
      </c>
      <c r="H810" s="14" t="s">
        <v>1968</v>
      </c>
      <c r="I810" s="14" t="s">
        <v>1969</v>
      </c>
      <c r="J810" s="14" t="s">
        <v>1970</v>
      </c>
      <c r="K810" s="14">
        <v>2542139</v>
      </c>
      <c r="L810" s="14">
        <v>593690</v>
      </c>
    </row>
    <row r="811" spans="1:12" ht="25.5">
      <c r="A811" s="14">
        <v>809</v>
      </c>
      <c r="B811" s="14">
        <v>1</v>
      </c>
      <c r="C811" s="1" t="s">
        <v>1971</v>
      </c>
      <c r="D811" s="14" t="s">
        <v>1972</v>
      </c>
      <c r="E811" s="14" t="s">
        <v>1973</v>
      </c>
      <c r="F811" s="94" t="s">
        <v>1974</v>
      </c>
      <c r="G811" s="14">
        <v>48</v>
      </c>
      <c r="H811" s="14" t="s">
        <v>1975</v>
      </c>
      <c r="I811" s="14" t="s">
        <v>1976</v>
      </c>
      <c r="J811" s="14" t="s">
        <v>1977</v>
      </c>
      <c r="K811" s="14">
        <v>5018256.83</v>
      </c>
      <c r="L811" s="2">
        <v>1500295</v>
      </c>
    </row>
    <row r="812" spans="1:12" ht="25.5">
      <c r="A812" s="14">
        <v>810</v>
      </c>
      <c r="B812" s="14">
        <v>2</v>
      </c>
      <c r="C812" s="1" t="s">
        <v>1971</v>
      </c>
      <c r="D812" s="14" t="s">
        <v>1972</v>
      </c>
      <c r="E812" s="14" t="s">
        <v>1973</v>
      </c>
      <c r="F812" s="94"/>
      <c r="G812" s="14">
        <v>24</v>
      </c>
      <c r="H812" s="14" t="s">
        <v>1975</v>
      </c>
      <c r="I812" s="14" t="s">
        <v>1978</v>
      </c>
      <c r="J812" s="14" t="s">
        <v>1979</v>
      </c>
      <c r="K812" s="14">
        <v>2703807</v>
      </c>
      <c r="L812" s="2">
        <v>730039</v>
      </c>
    </row>
    <row r="813" spans="1:12" ht="25.5">
      <c r="A813" s="14">
        <v>811</v>
      </c>
      <c r="B813" s="14">
        <v>3</v>
      </c>
      <c r="C813" s="1" t="s">
        <v>1971</v>
      </c>
      <c r="D813" s="14" t="s">
        <v>1972</v>
      </c>
      <c r="E813" s="14" t="s">
        <v>1973</v>
      </c>
      <c r="F813" s="94"/>
      <c r="G813" s="14">
        <v>24</v>
      </c>
      <c r="H813" s="14" t="s">
        <v>1975</v>
      </c>
      <c r="I813" s="14" t="s">
        <v>1980</v>
      </c>
      <c r="J813" s="14" t="s">
        <v>1981</v>
      </c>
      <c r="K813" s="14">
        <v>1980221.34</v>
      </c>
      <c r="L813" s="2">
        <v>647298</v>
      </c>
    </row>
    <row r="814" spans="1:12" ht="25.5">
      <c r="A814" s="14">
        <v>812</v>
      </c>
      <c r="B814" s="14">
        <v>4</v>
      </c>
      <c r="C814" s="1" t="s">
        <v>1971</v>
      </c>
      <c r="D814" s="14" t="s">
        <v>1972</v>
      </c>
      <c r="E814" s="14" t="s">
        <v>1982</v>
      </c>
      <c r="F814" s="14"/>
      <c r="G814" s="14">
        <v>20</v>
      </c>
      <c r="H814" s="14" t="s">
        <v>1983</v>
      </c>
      <c r="I814" s="14" t="s">
        <v>1984</v>
      </c>
      <c r="J814" s="14" t="s">
        <v>1985</v>
      </c>
      <c r="K814" s="14">
        <v>4820945</v>
      </c>
      <c r="L814" s="2">
        <v>1453708</v>
      </c>
    </row>
    <row r="815" spans="1:12" ht="25.5">
      <c r="A815" s="14">
        <v>813</v>
      </c>
      <c r="B815" s="14">
        <v>1</v>
      </c>
      <c r="C815" s="1" t="s">
        <v>1986</v>
      </c>
      <c r="D815" s="14" t="s">
        <v>1987</v>
      </c>
      <c r="E815" s="14" t="s">
        <v>1988</v>
      </c>
      <c r="F815" s="14"/>
      <c r="G815" s="14">
        <v>6</v>
      </c>
      <c r="H815" s="14" t="s">
        <v>1989</v>
      </c>
      <c r="I815" s="14" t="s">
        <v>1990</v>
      </c>
      <c r="J815" s="14" t="s">
        <v>1991</v>
      </c>
      <c r="K815" s="14">
        <v>1752712</v>
      </c>
      <c r="L815" s="2">
        <v>428036</v>
      </c>
    </row>
    <row r="816" spans="1:12" ht="25.5">
      <c r="A816" s="14">
        <v>814</v>
      </c>
      <c r="B816" s="14">
        <v>2</v>
      </c>
      <c r="C816" s="1" t="s">
        <v>1986</v>
      </c>
      <c r="D816" s="14" t="s">
        <v>1987</v>
      </c>
      <c r="E816" s="14" t="s">
        <v>1992</v>
      </c>
      <c r="F816" s="14"/>
      <c r="G816" s="14">
        <v>22</v>
      </c>
      <c r="H816" s="14" t="s">
        <v>1993</v>
      </c>
      <c r="I816" s="14" t="s">
        <v>1994</v>
      </c>
      <c r="J816" s="14" t="s">
        <v>1995</v>
      </c>
      <c r="K816" s="14">
        <v>8661341</v>
      </c>
      <c r="L816" s="2">
        <v>1813774</v>
      </c>
    </row>
    <row r="817" spans="1:12" ht="25.5">
      <c r="A817" s="14">
        <v>815</v>
      </c>
      <c r="B817" s="14">
        <v>3</v>
      </c>
      <c r="C817" s="1" t="s">
        <v>1986</v>
      </c>
      <c r="D817" s="14" t="s">
        <v>1987</v>
      </c>
      <c r="E817" s="14" t="s">
        <v>1996</v>
      </c>
      <c r="F817" s="14"/>
      <c r="G817" s="14">
        <v>12</v>
      </c>
      <c r="H817" s="14" t="s">
        <v>1997</v>
      </c>
      <c r="I817" s="14" t="s">
        <v>1998</v>
      </c>
      <c r="J817" s="14" t="s">
        <v>1999</v>
      </c>
      <c r="K817" s="14">
        <v>3966758</v>
      </c>
      <c r="L817" s="2">
        <v>1048344</v>
      </c>
    </row>
    <row r="818" spans="1:12" ht="25.5">
      <c r="A818" s="14">
        <v>816</v>
      </c>
      <c r="B818" s="14">
        <v>4</v>
      </c>
      <c r="C818" s="1" t="s">
        <v>1986</v>
      </c>
      <c r="D818" s="14" t="s">
        <v>1987</v>
      </c>
      <c r="E818" s="14" t="s">
        <v>2000</v>
      </c>
      <c r="F818" s="14"/>
      <c r="G818" s="14">
        <v>4</v>
      </c>
      <c r="H818" s="14" t="s">
        <v>2001</v>
      </c>
      <c r="I818" s="14">
        <v>2000976448</v>
      </c>
      <c r="J818" s="14" t="s">
        <v>2002</v>
      </c>
      <c r="K818" s="14">
        <v>5026265</v>
      </c>
      <c r="L818" s="2">
        <v>585007</v>
      </c>
    </row>
    <row r="819" spans="1:12" ht="25.5">
      <c r="A819" s="14">
        <v>817</v>
      </c>
      <c r="B819" s="14">
        <v>5</v>
      </c>
      <c r="C819" s="1" t="s">
        <v>1986</v>
      </c>
      <c r="D819" s="14" t="s">
        <v>1987</v>
      </c>
      <c r="E819" s="14" t="s">
        <v>2003</v>
      </c>
      <c r="F819" s="14"/>
      <c r="G819" s="14">
        <v>8</v>
      </c>
      <c r="H819" s="14" t="s">
        <v>2004</v>
      </c>
      <c r="I819" s="14">
        <v>2001245488</v>
      </c>
      <c r="J819" s="14" t="s">
        <v>2005</v>
      </c>
      <c r="K819" s="14">
        <v>11581064</v>
      </c>
      <c r="L819" s="2">
        <v>3060673</v>
      </c>
    </row>
    <row r="820" spans="1:12" ht="25.5">
      <c r="A820" s="14">
        <v>818</v>
      </c>
      <c r="B820" s="14">
        <v>6</v>
      </c>
      <c r="C820" s="1" t="s">
        <v>1986</v>
      </c>
      <c r="D820" s="14" t="s">
        <v>1987</v>
      </c>
      <c r="E820" s="14" t="s">
        <v>2006</v>
      </c>
      <c r="F820" s="14"/>
      <c r="G820" s="14">
        <v>2</v>
      </c>
      <c r="H820" s="14" t="s">
        <v>2007</v>
      </c>
      <c r="I820" s="14">
        <v>2001267715</v>
      </c>
      <c r="J820" s="14" t="s">
        <v>2008</v>
      </c>
      <c r="K820" s="14">
        <v>974672</v>
      </c>
      <c r="L820" s="2">
        <v>264287</v>
      </c>
    </row>
    <row r="821" spans="1:12" ht="51">
      <c r="A821" s="14">
        <v>819</v>
      </c>
      <c r="B821" s="14">
        <v>1</v>
      </c>
      <c r="C821" s="1" t="s">
        <v>2009</v>
      </c>
      <c r="D821" s="4" t="s">
        <v>2010</v>
      </c>
      <c r="E821" s="14" t="s">
        <v>895</v>
      </c>
      <c r="F821" s="14" t="s">
        <v>2011</v>
      </c>
      <c r="G821" s="14">
        <v>5</v>
      </c>
      <c r="H821" s="14" t="s">
        <v>2012</v>
      </c>
      <c r="I821" s="14" t="s">
        <v>2013</v>
      </c>
      <c r="J821" s="14" t="s">
        <v>2014</v>
      </c>
      <c r="K821" s="14">
        <v>72951037</v>
      </c>
      <c r="L821" s="2">
        <v>18859652</v>
      </c>
    </row>
    <row r="822" spans="1:12" ht="38.25">
      <c r="A822" s="14">
        <v>820</v>
      </c>
      <c r="B822" s="14">
        <v>2</v>
      </c>
      <c r="C822" s="1" t="s">
        <v>2009</v>
      </c>
      <c r="D822" s="4" t="s">
        <v>2010</v>
      </c>
      <c r="E822" s="14" t="s">
        <v>895</v>
      </c>
      <c r="F822" s="14" t="s">
        <v>2015</v>
      </c>
      <c r="G822" s="14">
        <v>160</v>
      </c>
      <c r="H822" s="14" t="s">
        <v>2016</v>
      </c>
      <c r="I822" s="14" t="s">
        <v>2017</v>
      </c>
      <c r="J822" s="14" t="s">
        <v>2018</v>
      </c>
      <c r="K822" s="14">
        <v>6656203</v>
      </c>
      <c r="L822" s="2">
        <v>1720794</v>
      </c>
    </row>
    <row r="823" spans="1:12" ht="25.5">
      <c r="A823" s="14">
        <v>821</v>
      </c>
      <c r="B823" s="14">
        <v>3</v>
      </c>
      <c r="C823" s="1" t="s">
        <v>2009</v>
      </c>
      <c r="D823" s="4" t="s">
        <v>2010</v>
      </c>
      <c r="E823" s="14" t="s">
        <v>2019</v>
      </c>
      <c r="F823" s="14" t="s">
        <v>2020</v>
      </c>
      <c r="G823" s="14">
        <v>2</v>
      </c>
      <c r="H823" s="14" t="s">
        <v>2021</v>
      </c>
      <c r="I823" s="14" t="s">
        <v>2022</v>
      </c>
      <c r="J823" s="14" t="s">
        <v>2023</v>
      </c>
      <c r="K823" s="14">
        <v>241502</v>
      </c>
      <c r="L823" s="2">
        <v>124190</v>
      </c>
    </row>
    <row r="824" spans="1:12" ht="51">
      <c r="A824" s="14">
        <v>822</v>
      </c>
      <c r="B824" s="14">
        <v>4</v>
      </c>
      <c r="C824" s="1" t="s">
        <v>2009</v>
      </c>
      <c r="D824" s="4" t="s">
        <v>2010</v>
      </c>
      <c r="E824" s="14" t="s">
        <v>895</v>
      </c>
      <c r="F824" s="14" t="s">
        <v>2011</v>
      </c>
      <c r="G824" s="14">
        <v>160</v>
      </c>
      <c r="H824" s="14" t="s">
        <v>2024</v>
      </c>
      <c r="I824" s="14" t="s">
        <v>2025</v>
      </c>
      <c r="J824" s="14" t="s">
        <v>2026</v>
      </c>
      <c r="K824" s="14">
        <v>5222372</v>
      </c>
      <c r="L824" s="2">
        <v>1350113</v>
      </c>
    </row>
    <row r="825" spans="1:12" ht="38.25">
      <c r="A825" s="14">
        <v>823</v>
      </c>
      <c r="B825" s="14">
        <v>5</v>
      </c>
      <c r="C825" s="1" t="s">
        <v>2009</v>
      </c>
      <c r="D825" s="4" t="s">
        <v>2010</v>
      </c>
      <c r="E825" s="14" t="s">
        <v>895</v>
      </c>
      <c r="F825" s="14" t="s">
        <v>2015</v>
      </c>
      <c r="G825" s="14">
        <v>3</v>
      </c>
      <c r="H825" s="14" t="s">
        <v>2027</v>
      </c>
      <c r="I825" s="14" t="s">
        <v>2028</v>
      </c>
      <c r="J825" s="14" t="s">
        <v>2029</v>
      </c>
      <c r="K825" s="14">
        <v>1477480</v>
      </c>
      <c r="L825" s="2">
        <v>381965</v>
      </c>
    </row>
    <row r="826" spans="1:12" ht="38.25">
      <c r="A826" s="14">
        <v>824</v>
      </c>
      <c r="B826" s="14">
        <v>6</v>
      </c>
      <c r="C826" s="1" t="s">
        <v>2009</v>
      </c>
      <c r="D826" s="4" t="s">
        <v>2010</v>
      </c>
      <c r="E826" s="14" t="s">
        <v>2030</v>
      </c>
      <c r="F826" s="14" t="s">
        <v>2031</v>
      </c>
      <c r="G826" s="14">
        <v>1</v>
      </c>
      <c r="H826" s="14" t="s">
        <v>2032</v>
      </c>
      <c r="I826" s="14" t="s">
        <v>2033</v>
      </c>
      <c r="J826" s="14" t="s">
        <v>2034</v>
      </c>
      <c r="K826" s="14">
        <v>9651</v>
      </c>
      <c r="L826" s="2">
        <v>101</v>
      </c>
    </row>
    <row r="827" spans="1:12" ht="51">
      <c r="A827" s="14">
        <v>825</v>
      </c>
      <c r="B827" s="14">
        <v>7</v>
      </c>
      <c r="C827" s="1" t="s">
        <v>2009</v>
      </c>
      <c r="D827" s="4" t="s">
        <v>2010</v>
      </c>
      <c r="E827" s="14" t="s">
        <v>2035</v>
      </c>
      <c r="F827" s="14" t="s">
        <v>2036</v>
      </c>
      <c r="G827" s="14">
        <v>12</v>
      </c>
      <c r="H827" s="14" t="s">
        <v>2037</v>
      </c>
      <c r="I827" s="14" t="s">
        <v>2038</v>
      </c>
      <c r="J827" s="14" t="s">
        <v>2039</v>
      </c>
      <c r="K827" s="14">
        <v>66891</v>
      </c>
      <c r="L827" s="14">
        <v>24509</v>
      </c>
    </row>
    <row r="828" spans="1:12" ht="51">
      <c r="A828" s="14">
        <v>826</v>
      </c>
      <c r="B828" s="14">
        <v>8</v>
      </c>
      <c r="C828" s="1" t="s">
        <v>2009</v>
      </c>
      <c r="D828" s="4" t="s">
        <v>2010</v>
      </c>
      <c r="E828" s="14" t="s">
        <v>2035</v>
      </c>
      <c r="F828" s="14" t="s">
        <v>2036</v>
      </c>
      <c r="G828" s="14">
        <v>26</v>
      </c>
      <c r="H828" s="14" t="s">
        <v>2037</v>
      </c>
      <c r="I828" s="14" t="s">
        <v>2040</v>
      </c>
      <c r="J828" s="14" t="s">
        <v>2041</v>
      </c>
      <c r="K828" s="14">
        <v>96385</v>
      </c>
      <c r="L828" s="14">
        <v>35316</v>
      </c>
    </row>
    <row r="829" spans="1:12" ht="51">
      <c r="A829" s="14">
        <v>827</v>
      </c>
      <c r="B829" s="14">
        <v>9</v>
      </c>
      <c r="C829" s="1" t="s">
        <v>2009</v>
      </c>
      <c r="D829" s="4" t="s">
        <v>2010</v>
      </c>
      <c r="E829" s="14" t="s">
        <v>2035</v>
      </c>
      <c r="F829" s="14" t="s">
        <v>2036</v>
      </c>
      <c r="G829" s="14">
        <v>865</v>
      </c>
      <c r="H829" s="14" t="s">
        <v>2037</v>
      </c>
      <c r="I829" s="14" t="s">
        <v>2042</v>
      </c>
      <c r="J829" s="14" t="s">
        <v>2043</v>
      </c>
      <c r="K829" s="14">
        <v>3876603</v>
      </c>
      <c r="L829" s="14">
        <v>1021591</v>
      </c>
    </row>
    <row r="830" spans="1:12" ht="51">
      <c r="A830" s="14">
        <v>828</v>
      </c>
      <c r="B830" s="14">
        <v>10</v>
      </c>
      <c r="C830" s="1" t="s">
        <v>2009</v>
      </c>
      <c r="D830" s="4" t="s">
        <v>2010</v>
      </c>
      <c r="E830" s="14" t="s">
        <v>2035</v>
      </c>
      <c r="F830" s="14" t="s">
        <v>2036</v>
      </c>
      <c r="G830" s="14">
        <v>115</v>
      </c>
      <c r="H830" s="14" t="s">
        <v>2037</v>
      </c>
      <c r="I830" s="14" t="s">
        <v>2044</v>
      </c>
      <c r="J830" s="14" t="s">
        <v>2045</v>
      </c>
      <c r="K830" s="14">
        <v>412087</v>
      </c>
      <c r="L830" s="14">
        <v>104725</v>
      </c>
    </row>
    <row r="831" spans="1:12" ht="51">
      <c r="A831" s="14">
        <v>829</v>
      </c>
      <c r="B831" s="14">
        <v>11</v>
      </c>
      <c r="C831" s="1" t="s">
        <v>2009</v>
      </c>
      <c r="D831" s="4" t="s">
        <v>2010</v>
      </c>
      <c r="E831" s="14" t="s">
        <v>2035</v>
      </c>
      <c r="F831" s="14" t="s">
        <v>2036</v>
      </c>
      <c r="G831" s="14">
        <v>1</v>
      </c>
      <c r="H831" s="14" t="s">
        <v>2037</v>
      </c>
      <c r="I831" s="14" t="s">
        <v>2046</v>
      </c>
      <c r="J831" s="14" t="s">
        <v>2047</v>
      </c>
      <c r="K831" s="14">
        <v>5469</v>
      </c>
      <c r="L831" s="14">
        <v>2404</v>
      </c>
    </row>
    <row r="832" spans="1:12" ht="51">
      <c r="A832" s="14">
        <v>830</v>
      </c>
      <c r="B832" s="14">
        <v>12</v>
      </c>
      <c r="C832" s="1" t="s">
        <v>2009</v>
      </c>
      <c r="D832" s="4" t="s">
        <v>2010</v>
      </c>
      <c r="E832" s="14" t="s">
        <v>2035</v>
      </c>
      <c r="F832" s="14" t="s">
        <v>2036</v>
      </c>
      <c r="G832" s="14">
        <v>4</v>
      </c>
      <c r="H832" s="14" t="s">
        <v>2037</v>
      </c>
      <c r="I832" s="14" t="s">
        <v>2048</v>
      </c>
      <c r="J832" s="14" t="s">
        <v>2049</v>
      </c>
      <c r="K832" s="14">
        <v>15660</v>
      </c>
      <c r="L832" s="14">
        <v>4048</v>
      </c>
    </row>
    <row r="833" spans="1:12" ht="38.25">
      <c r="A833" s="14">
        <v>831</v>
      </c>
      <c r="B833" s="14">
        <v>13</v>
      </c>
      <c r="C833" s="1" t="s">
        <v>2009</v>
      </c>
      <c r="D833" s="4" t="s">
        <v>2010</v>
      </c>
      <c r="E833" s="14" t="s">
        <v>2050</v>
      </c>
      <c r="F833" s="14" t="s">
        <v>2051</v>
      </c>
      <c r="G833" s="14" t="s">
        <v>2052</v>
      </c>
      <c r="H833" s="14" t="s">
        <v>2053</v>
      </c>
      <c r="I833" s="14" t="s">
        <v>2054</v>
      </c>
      <c r="J833" s="14" t="s">
        <v>2055</v>
      </c>
      <c r="K833" s="14">
        <v>1006322</v>
      </c>
      <c r="L833" s="14">
        <v>303446</v>
      </c>
    </row>
    <row r="834" spans="1:12" ht="38.25">
      <c r="A834" s="14">
        <v>832</v>
      </c>
      <c r="B834" s="14">
        <v>1</v>
      </c>
      <c r="C834" s="1" t="s">
        <v>2056</v>
      </c>
      <c r="D834" s="14" t="s">
        <v>2057</v>
      </c>
      <c r="E834" s="14" t="s">
        <v>2058</v>
      </c>
      <c r="F834" s="14" t="s">
        <v>2059</v>
      </c>
      <c r="G834" s="14">
        <v>40</v>
      </c>
      <c r="H834" s="14" t="s">
        <v>2060</v>
      </c>
      <c r="I834" s="14">
        <v>2000845472</v>
      </c>
      <c r="J834" s="14" t="s">
        <v>2061</v>
      </c>
      <c r="K834" s="14">
        <v>2573950.1</v>
      </c>
      <c r="L834" s="2">
        <v>602703</v>
      </c>
    </row>
    <row r="835" spans="1:12" ht="38.25">
      <c r="A835" s="14">
        <v>833</v>
      </c>
      <c r="B835" s="14">
        <v>2</v>
      </c>
      <c r="C835" s="1" t="s">
        <v>2056</v>
      </c>
      <c r="D835" s="14" t="s">
        <v>2057</v>
      </c>
      <c r="E835" s="14" t="s">
        <v>2062</v>
      </c>
      <c r="F835" s="14" t="s">
        <v>2063</v>
      </c>
      <c r="G835" s="14">
        <v>3</v>
      </c>
      <c r="H835" s="14" t="s">
        <v>2064</v>
      </c>
      <c r="I835" s="14">
        <v>2000200900</v>
      </c>
      <c r="J835" s="14" t="s">
        <v>2065</v>
      </c>
      <c r="K835" s="14">
        <v>1799018.58</v>
      </c>
      <c r="L835" s="2">
        <v>1583837</v>
      </c>
    </row>
    <row r="836" spans="1:12" ht="51">
      <c r="A836" s="14">
        <v>834</v>
      </c>
      <c r="B836" s="14">
        <v>3</v>
      </c>
      <c r="C836" s="1" t="s">
        <v>2056</v>
      </c>
      <c r="D836" s="14" t="s">
        <v>2057</v>
      </c>
      <c r="E836" s="14" t="s">
        <v>2066</v>
      </c>
      <c r="F836" s="14" t="s">
        <v>2067</v>
      </c>
      <c r="G836" s="14">
        <v>2</v>
      </c>
      <c r="H836" s="14" t="s">
        <v>2068</v>
      </c>
      <c r="I836" s="14">
        <v>2000493461</v>
      </c>
      <c r="J836" s="14" t="s">
        <v>2069</v>
      </c>
      <c r="K836" s="14">
        <v>10387.91</v>
      </c>
      <c r="L836" s="2">
        <v>4866.5200000000004</v>
      </c>
    </row>
    <row r="837" spans="1:12" ht="76.5">
      <c r="A837" s="14">
        <v>835</v>
      </c>
      <c r="B837" s="14">
        <v>1</v>
      </c>
      <c r="C837" s="1" t="s">
        <v>2070</v>
      </c>
      <c r="D837" s="4" t="s">
        <v>2071</v>
      </c>
      <c r="E837" s="50" t="s">
        <v>2072</v>
      </c>
      <c r="F837" s="14"/>
      <c r="G837" s="5" t="s">
        <v>2073</v>
      </c>
      <c r="H837" s="50" t="s">
        <v>2074</v>
      </c>
      <c r="I837" s="50" t="s">
        <v>2075</v>
      </c>
      <c r="J837" s="5">
        <v>733793</v>
      </c>
      <c r="K837" s="5">
        <v>125759</v>
      </c>
      <c r="L837" s="5">
        <v>111131</v>
      </c>
    </row>
    <row r="838" spans="1:12" ht="63.75">
      <c r="A838" s="14">
        <v>836</v>
      </c>
      <c r="B838" s="14">
        <v>2</v>
      </c>
      <c r="C838" s="1" t="s">
        <v>2070</v>
      </c>
      <c r="D838" s="4" t="s">
        <v>2071</v>
      </c>
      <c r="E838" s="50" t="s">
        <v>2076</v>
      </c>
      <c r="F838" s="14"/>
      <c r="G838" s="5" t="s">
        <v>2077</v>
      </c>
      <c r="H838" s="50" t="s">
        <v>2078</v>
      </c>
      <c r="I838" s="50" t="s">
        <v>2079</v>
      </c>
      <c r="J838" s="5">
        <v>100376</v>
      </c>
      <c r="K838" s="5">
        <v>5652</v>
      </c>
      <c r="L838" s="5">
        <v>8395</v>
      </c>
    </row>
    <row r="839" spans="1:12" ht="25.5">
      <c r="A839" s="14">
        <v>837</v>
      </c>
      <c r="B839" s="14">
        <v>3</v>
      </c>
      <c r="C839" s="1" t="s">
        <v>2070</v>
      </c>
      <c r="D839" s="4" t="s">
        <v>2071</v>
      </c>
      <c r="E839" s="50" t="s">
        <v>2080</v>
      </c>
      <c r="F839" s="14"/>
      <c r="G839" s="5" t="s">
        <v>2081</v>
      </c>
      <c r="H839" s="50" t="s">
        <v>2078</v>
      </c>
      <c r="I839" s="50" t="s">
        <v>2082</v>
      </c>
      <c r="J839" s="5">
        <v>108393</v>
      </c>
      <c r="K839" s="5">
        <v>24953</v>
      </c>
      <c r="L839" s="5">
        <v>41792</v>
      </c>
    </row>
    <row r="840" spans="1:12" ht="25.5">
      <c r="A840" s="14">
        <v>838</v>
      </c>
      <c r="B840" s="14">
        <v>4</v>
      </c>
      <c r="C840" s="1" t="s">
        <v>2070</v>
      </c>
      <c r="D840" s="4" t="s">
        <v>2071</v>
      </c>
      <c r="E840" s="50" t="s">
        <v>2080</v>
      </c>
      <c r="F840" s="14"/>
      <c r="G840" s="5" t="s">
        <v>2083</v>
      </c>
      <c r="H840" s="50" t="s">
        <v>2078</v>
      </c>
      <c r="I840" s="50" t="s">
        <v>2084</v>
      </c>
      <c r="J840" s="5">
        <v>101381</v>
      </c>
      <c r="K840" s="5">
        <v>37014</v>
      </c>
      <c r="L840" s="5">
        <v>82542</v>
      </c>
    </row>
    <row r="841" spans="1:12" ht="25.5">
      <c r="A841" s="14">
        <v>839</v>
      </c>
      <c r="B841" s="14">
        <v>5</v>
      </c>
      <c r="C841" s="1" t="s">
        <v>2070</v>
      </c>
      <c r="D841" s="4" t="s">
        <v>2071</v>
      </c>
      <c r="E841" s="50" t="s">
        <v>2080</v>
      </c>
      <c r="F841" s="14"/>
      <c r="G841" s="5" t="s">
        <v>2081</v>
      </c>
      <c r="H841" s="50" t="s">
        <v>2078</v>
      </c>
      <c r="I841" s="50" t="s">
        <v>2085</v>
      </c>
      <c r="J841" s="5">
        <v>105558</v>
      </c>
      <c r="K841" s="5">
        <v>15266</v>
      </c>
      <c r="L841" s="5">
        <v>29686</v>
      </c>
    </row>
    <row r="842" spans="1:12" ht="25.5">
      <c r="A842" s="14">
        <v>840</v>
      </c>
      <c r="B842" s="14">
        <v>6</v>
      </c>
      <c r="C842" s="1" t="s">
        <v>2070</v>
      </c>
      <c r="D842" s="4" t="s">
        <v>2071</v>
      </c>
      <c r="E842" s="50" t="s">
        <v>2080</v>
      </c>
      <c r="F842" s="14"/>
      <c r="G842" s="5" t="s">
        <v>2086</v>
      </c>
      <c r="H842" s="50" t="s">
        <v>2078</v>
      </c>
      <c r="I842" s="50" t="s">
        <v>2087</v>
      </c>
      <c r="J842" s="5">
        <v>108393</v>
      </c>
      <c r="K842" s="5">
        <v>57814</v>
      </c>
      <c r="L842" s="5">
        <v>105415</v>
      </c>
    </row>
    <row r="843" spans="1:12" ht="25.5">
      <c r="A843" s="14">
        <v>841</v>
      </c>
      <c r="B843" s="14">
        <v>7</v>
      </c>
      <c r="C843" s="1" t="s">
        <v>2070</v>
      </c>
      <c r="D843" s="4" t="s">
        <v>2071</v>
      </c>
      <c r="E843" s="50" t="s">
        <v>2080</v>
      </c>
      <c r="F843" s="14"/>
      <c r="G843" s="5" t="s">
        <v>2088</v>
      </c>
      <c r="H843" s="50" t="s">
        <v>857</v>
      </c>
      <c r="I843" s="50" t="s">
        <v>2089</v>
      </c>
      <c r="J843" s="5">
        <v>100054</v>
      </c>
      <c r="K843" s="5">
        <v>7777</v>
      </c>
      <c r="L843" s="5">
        <v>16310</v>
      </c>
    </row>
    <row r="844" spans="1:12" ht="25.5">
      <c r="A844" s="14">
        <v>842</v>
      </c>
      <c r="B844" s="14">
        <v>8</v>
      </c>
      <c r="C844" s="1" t="s">
        <v>2070</v>
      </c>
      <c r="D844" s="4" t="s">
        <v>2071</v>
      </c>
      <c r="E844" s="50" t="s">
        <v>2080</v>
      </c>
      <c r="F844" s="14"/>
      <c r="G844" s="5" t="s">
        <v>2090</v>
      </c>
      <c r="H844" s="50" t="s">
        <v>857</v>
      </c>
      <c r="I844" s="50" t="s">
        <v>2091</v>
      </c>
      <c r="J844" s="51" t="s">
        <v>2092</v>
      </c>
      <c r="K844" s="5">
        <v>31403</v>
      </c>
      <c r="L844" s="5">
        <v>77470</v>
      </c>
    </row>
    <row r="845" spans="1:12" ht="25.5">
      <c r="A845" s="14">
        <v>843</v>
      </c>
      <c r="B845" s="14">
        <v>9</v>
      </c>
      <c r="C845" s="1" t="s">
        <v>2070</v>
      </c>
      <c r="D845" s="4" t="s">
        <v>2071</v>
      </c>
      <c r="E845" s="50" t="s">
        <v>2080</v>
      </c>
      <c r="F845" s="14"/>
      <c r="G845" s="5" t="s">
        <v>2093</v>
      </c>
      <c r="H845" s="50" t="s">
        <v>857</v>
      </c>
      <c r="I845" s="50" t="s">
        <v>2094</v>
      </c>
      <c r="J845" s="51" t="s">
        <v>2095</v>
      </c>
      <c r="K845" s="5">
        <v>29037</v>
      </c>
      <c r="L845" s="5">
        <v>72734</v>
      </c>
    </row>
    <row r="846" spans="1:12" ht="51">
      <c r="A846" s="14">
        <v>844</v>
      </c>
      <c r="B846" s="14">
        <v>10</v>
      </c>
      <c r="C846" s="1" t="s">
        <v>2070</v>
      </c>
      <c r="D846" s="4" t="s">
        <v>2071</v>
      </c>
      <c r="E846" s="50" t="s">
        <v>2096</v>
      </c>
      <c r="F846" s="14"/>
      <c r="G846" s="5" t="s">
        <v>2097</v>
      </c>
      <c r="H846" s="50" t="s">
        <v>2098</v>
      </c>
      <c r="I846" s="50" t="s">
        <v>2099</v>
      </c>
      <c r="J846" s="51" t="s">
        <v>2100</v>
      </c>
      <c r="K846" s="5">
        <v>49543</v>
      </c>
      <c r="L846" s="5">
        <v>151343</v>
      </c>
    </row>
    <row r="847" spans="1:12" ht="25.5">
      <c r="A847" s="14">
        <v>845</v>
      </c>
      <c r="B847" s="14">
        <v>11</v>
      </c>
      <c r="C847" s="1" t="s">
        <v>2070</v>
      </c>
      <c r="D847" s="4" t="s">
        <v>2071</v>
      </c>
      <c r="E847" s="50" t="s">
        <v>2101</v>
      </c>
      <c r="F847" s="14"/>
      <c r="G847" s="5" t="s">
        <v>2102</v>
      </c>
      <c r="H847" s="50" t="s">
        <v>2098</v>
      </c>
      <c r="I847" s="50" t="s">
        <v>2103</v>
      </c>
      <c r="J847" s="51" t="s">
        <v>2104</v>
      </c>
      <c r="K847" s="5">
        <v>225806</v>
      </c>
      <c r="L847" s="5">
        <v>628567</v>
      </c>
    </row>
    <row r="848" spans="1:12" ht="25.5">
      <c r="A848" s="14">
        <v>846</v>
      </c>
      <c r="B848" s="14">
        <v>12</v>
      </c>
      <c r="C848" s="1" t="s">
        <v>2070</v>
      </c>
      <c r="D848" s="4" t="s">
        <v>2071</v>
      </c>
      <c r="E848" s="50" t="s">
        <v>2101</v>
      </c>
      <c r="F848" s="14"/>
      <c r="G848" s="5" t="s">
        <v>2105</v>
      </c>
      <c r="H848" s="50" t="s">
        <v>28</v>
      </c>
      <c r="I848" s="50" t="s">
        <v>2106</v>
      </c>
      <c r="J848" s="51" t="s">
        <v>2107</v>
      </c>
      <c r="K848" s="5">
        <v>21440</v>
      </c>
      <c r="L848" s="5">
        <v>54672</v>
      </c>
    </row>
    <row r="849" spans="1:12" ht="63.75">
      <c r="A849" s="14">
        <v>847</v>
      </c>
      <c r="B849" s="14">
        <v>13</v>
      </c>
      <c r="C849" s="1" t="s">
        <v>2070</v>
      </c>
      <c r="D849" s="4" t="s">
        <v>2071</v>
      </c>
      <c r="E849" s="50" t="s">
        <v>2076</v>
      </c>
      <c r="F849" s="14"/>
      <c r="G849" s="5" t="s">
        <v>2108</v>
      </c>
      <c r="H849" s="52" t="s">
        <v>857</v>
      </c>
      <c r="I849" s="52" t="s">
        <v>2109</v>
      </c>
      <c r="J849" s="5">
        <v>457935</v>
      </c>
      <c r="K849" s="5">
        <v>9487</v>
      </c>
      <c r="L849" s="5">
        <v>22494</v>
      </c>
    </row>
    <row r="850" spans="1:12" ht="38.25">
      <c r="A850" s="14">
        <v>848</v>
      </c>
      <c r="B850" s="14">
        <v>14</v>
      </c>
      <c r="C850" s="1" t="s">
        <v>2070</v>
      </c>
      <c r="D850" s="4" t="s">
        <v>2071</v>
      </c>
      <c r="E850" s="50" t="s">
        <v>2110</v>
      </c>
      <c r="F850" s="14"/>
      <c r="G850" s="5" t="s">
        <v>2111</v>
      </c>
      <c r="H850" s="50" t="s">
        <v>2112</v>
      </c>
      <c r="I850" s="50" t="s">
        <v>2113</v>
      </c>
      <c r="J850" s="53">
        <v>716418</v>
      </c>
      <c r="K850" s="5">
        <v>115194</v>
      </c>
      <c r="L850" s="5">
        <v>729638</v>
      </c>
    </row>
    <row r="851" spans="1:12" ht="63.75">
      <c r="A851" s="14">
        <v>849</v>
      </c>
      <c r="B851" s="14">
        <v>15</v>
      </c>
      <c r="C851" s="1" t="s">
        <v>2070</v>
      </c>
      <c r="D851" s="4" t="s">
        <v>2071</v>
      </c>
      <c r="E851" s="50" t="s">
        <v>2076</v>
      </c>
      <c r="F851" s="14"/>
      <c r="G851" s="5" t="s">
        <v>2114</v>
      </c>
      <c r="H851" s="54" t="s">
        <v>2115</v>
      </c>
      <c r="I851" s="54" t="s">
        <v>2116</v>
      </c>
      <c r="J851" s="5">
        <v>457935</v>
      </c>
      <c r="K851" s="5">
        <v>56799</v>
      </c>
      <c r="L851" s="5">
        <v>128207</v>
      </c>
    </row>
    <row r="852" spans="1:12" ht="25.5">
      <c r="A852" s="14">
        <v>850</v>
      </c>
      <c r="B852" s="14">
        <v>16</v>
      </c>
      <c r="C852" s="1" t="s">
        <v>2070</v>
      </c>
      <c r="D852" s="4" t="s">
        <v>2071</v>
      </c>
      <c r="E852" s="50" t="s">
        <v>2117</v>
      </c>
      <c r="F852" s="14"/>
      <c r="G852" s="5" t="s">
        <v>2118</v>
      </c>
      <c r="H852" s="54" t="s">
        <v>2115</v>
      </c>
      <c r="I852" s="52" t="s">
        <v>2119</v>
      </c>
      <c r="J852" s="5">
        <v>482333</v>
      </c>
      <c r="K852" s="5">
        <v>207617</v>
      </c>
      <c r="L852" s="5">
        <v>460507</v>
      </c>
    </row>
    <row r="853" spans="1:12" ht="63.75">
      <c r="A853" s="14">
        <v>851</v>
      </c>
      <c r="B853" s="14">
        <v>17</v>
      </c>
      <c r="C853" s="1" t="s">
        <v>2070</v>
      </c>
      <c r="D853" s="4" t="s">
        <v>2071</v>
      </c>
      <c r="E853" s="50" t="s">
        <v>2076</v>
      </c>
      <c r="F853" s="14"/>
      <c r="G853" s="5" t="s">
        <v>2120</v>
      </c>
      <c r="H853" s="52" t="s">
        <v>22</v>
      </c>
      <c r="I853" s="52" t="s">
        <v>2121</v>
      </c>
      <c r="J853" s="51" t="s">
        <v>2122</v>
      </c>
      <c r="K853" s="5">
        <v>323758</v>
      </c>
      <c r="L853" s="5">
        <v>1728984</v>
      </c>
    </row>
    <row r="854" spans="1:12" ht="63.75">
      <c r="A854" s="14">
        <v>852</v>
      </c>
      <c r="B854" s="14">
        <v>18</v>
      </c>
      <c r="C854" s="1" t="s">
        <v>2070</v>
      </c>
      <c r="D854" s="4" t="s">
        <v>2071</v>
      </c>
      <c r="E854" s="52" t="s">
        <v>2123</v>
      </c>
      <c r="F854" s="14"/>
      <c r="G854" s="5" t="s">
        <v>2124</v>
      </c>
      <c r="H854" s="50" t="s">
        <v>2125</v>
      </c>
      <c r="I854" s="50" t="s">
        <v>2126</v>
      </c>
      <c r="J854" s="5">
        <v>738074</v>
      </c>
      <c r="K854" s="5">
        <v>4123133</v>
      </c>
      <c r="L854" s="5">
        <v>902885</v>
      </c>
    </row>
    <row r="855" spans="1:12" ht="76.5">
      <c r="A855" s="14">
        <v>853</v>
      </c>
      <c r="B855" s="14">
        <v>19</v>
      </c>
      <c r="C855" s="1" t="s">
        <v>2070</v>
      </c>
      <c r="D855" s="4" t="s">
        <v>2071</v>
      </c>
      <c r="E855" s="50" t="s">
        <v>2127</v>
      </c>
      <c r="F855" s="14"/>
      <c r="G855" s="5" t="s">
        <v>2128</v>
      </c>
      <c r="H855" s="50" t="s">
        <v>2129</v>
      </c>
      <c r="I855" s="50" t="s">
        <v>2130</v>
      </c>
      <c r="J855" s="5">
        <v>576717</v>
      </c>
      <c r="K855" s="5">
        <v>14967</v>
      </c>
      <c r="L855" s="5">
        <v>72095</v>
      </c>
    </row>
    <row r="856" spans="1:12" ht="25.5">
      <c r="A856" s="14">
        <v>854</v>
      </c>
      <c r="B856" s="14">
        <v>20</v>
      </c>
      <c r="C856" s="1" t="s">
        <v>2070</v>
      </c>
      <c r="D856" s="4" t="s">
        <v>2071</v>
      </c>
      <c r="E856" s="50" t="s">
        <v>2131</v>
      </c>
      <c r="F856" s="14"/>
      <c r="G856" s="5" t="s">
        <v>2132</v>
      </c>
      <c r="H856" s="50" t="s">
        <v>2129</v>
      </c>
      <c r="I856" s="50" t="s">
        <v>2133</v>
      </c>
      <c r="J856" s="55" t="s">
        <v>2134</v>
      </c>
      <c r="K856" s="5">
        <v>86206</v>
      </c>
      <c r="L856" s="5">
        <v>113089</v>
      </c>
    </row>
    <row r="857" spans="1:12" ht="25.5">
      <c r="A857" s="14">
        <v>855</v>
      </c>
      <c r="B857" s="14">
        <v>21</v>
      </c>
      <c r="C857" s="1" t="s">
        <v>2070</v>
      </c>
      <c r="D857" s="4" t="s">
        <v>2071</v>
      </c>
      <c r="E857" s="50" t="s">
        <v>2131</v>
      </c>
      <c r="F857" s="14"/>
      <c r="G857" s="5" t="s">
        <v>2135</v>
      </c>
      <c r="H857" s="50" t="s">
        <v>2136</v>
      </c>
      <c r="I857" s="50" t="s">
        <v>2137</v>
      </c>
      <c r="J857" s="56" t="s">
        <v>2138</v>
      </c>
      <c r="K857" s="5">
        <v>82047</v>
      </c>
      <c r="L857" s="5">
        <v>67198</v>
      </c>
    </row>
    <row r="858" spans="1:12" ht="25.5">
      <c r="A858" s="14">
        <v>856</v>
      </c>
      <c r="B858" s="14">
        <v>22</v>
      </c>
      <c r="C858" s="1" t="s">
        <v>2070</v>
      </c>
      <c r="D858" s="4" t="s">
        <v>2071</v>
      </c>
      <c r="E858" s="50" t="s">
        <v>2131</v>
      </c>
      <c r="F858" s="14"/>
      <c r="G858" s="5" t="s">
        <v>2139</v>
      </c>
      <c r="H858" s="50" t="s">
        <v>2140</v>
      </c>
      <c r="I858" s="50" t="s">
        <v>2141</v>
      </c>
      <c r="J858" s="56" t="s">
        <v>2142</v>
      </c>
      <c r="K858" s="5">
        <v>1305</v>
      </c>
      <c r="L858" s="5">
        <v>3431</v>
      </c>
    </row>
    <row r="859" spans="1:12" ht="25.5">
      <c r="A859" s="14">
        <v>857</v>
      </c>
      <c r="B859" s="14">
        <v>23</v>
      </c>
      <c r="C859" s="1" t="s">
        <v>2070</v>
      </c>
      <c r="D859" s="4" t="s">
        <v>2071</v>
      </c>
      <c r="E859" s="50" t="s">
        <v>2131</v>
      </c>
      <c r="F859" s="14"/>
      <c r="G859" s="5" t="s">
        <v>2143</v>
      </c>
      <c r="H859" s="50" t="s">
        <v>2144</v>
      </c>
      <c r="I859" s="50" t="s">
        <v>2145</v>
      </c>
      <c r="J859" s="55" t="s">
        <v>2146</v>
      </c>
      <c r="K859" s="5">
        <v>52355</v>
      </c>
      <c r="L859" s="5">
        <v>129698</v>
      </c>
    </row>
    <row r="860" spans="1:12" ht="25.5">
      <c r="A860" s="14">
        <v>858</v>
      </c>
      <c r="B860" s="14">
        <v>24</v>
      </c>
      <c r="C860" s="1" t="s">
        <v>2070</v>
      </c>
      <c r="D860" s="4" t="s">
        <v>2071</v>
      </c>
      <c r="E860" s="50" t="s">
        <v>2131</v>
      </c>
      <c r="F860" s="14"/>
      <c r="G860" s="5" t="s">
        <v>2147</v>
      </c>
      <c r="H860" s="50" t="s">
        <v>2129</v>
      </c>
      <c r="I860" s="50" t="s">
        <v>2148</v>
      </c>
      <c r="J860" s="55" t="s">
        <v>2149</v>
      </c>
      <c r="K860" s="5">
        <v>8121</v>
      </c>
      <c r="L860" s="5">
        <v>37105</v>
      </c>
    </row>
    <row r="861" spans="1:12" ht="25.5">
      <c r="A861" s="14">
        <v>859</v>
      </c>
      <c r="B861" s="14">
        <v>25</v>
      </c>
      <c r="C861" s="1" t="s">
        <v>2070</v>
      </c>
      <c r="D861" s="4" t="s">
        <v>2071</v>
      </c>
      <c r="E861" s="50" t="s">
        <v>2131</v>
      </c>
      <c r="F861" s="14"/>
      <c r="G861" s="5" t="s">
        <v>2150</v>
      </c>
      <c r="H861" s="50" t="s">
        <v>2129</v>
      </c>
      <c r="I861" s="50" t="s">
        <v>2151</v>
      </c>
      <c r="J861" s="55" t="s">
        <v>2152</v>
      </c>
      <c r="K861" s="5">
        <v>8181</v>
      </c>
      <c r="L861" s="5">
        <v>20862</v>
      </c>
    </row>
    <row r="862" spans="1:12" ht="25.5">
      <c r="A862" s="14">
        <v>860</v>
      </c>
      <c r="B862" s="14">
        <v>26</v>
      </c>
      <c r="C862" s="1" t="s">
        <v>2070</v>
      </c>
      <c r="D862" s="4" t="s">
        <v>2071</v>
      </c>
      <c r="E862" s="50" t="s">
        <v>2131</v>
      </c>
      <c r="F862" s="14"/>
      <c r="G862" s="5" t="s">
        <v>2153</v>
      </c>
      <c r="H862" s="50" t="s">
        <v>2154</v>
      </c>
      <c r="I862" s="50" t="s">
        <v>2155</v>
      </c>
      <c r="J862" s="55" t="s">
        <v>2156</v>
      </c>
      <c r="K862" s="5">
        <v>48264</v>
      </c>
      <c r="L862" s="5">
        <v>493583</v>
      </c>
    </row>
    <row r="863" spans="1:12" ht="76.5">
      <c r="A863" s="14">
        <v>861</v>
      </c>
      <c r="B863" s="14">
        <v>27</v>
      </c>
      <c r="C863" s="1" t="s">
        <v>2070</v>
      </c>
      <c r="D863" s="4" t="s">
        <v>2071</v>
      </c>
      <c r="E863" s="50" t="s">
        <v>2157</v>
      </c>
      <c r="F863" s="14"/>
      <c r="G863" s="5" t="s">
        <v>2158</v>
      </c>
      <c r="H863" s="50" t="s">
        <v>2159</v>
      </c>
      <c r="I863" s="50" t="s">
        <v>2160</v>
      </c>
      <c r="J863" s="5">
        <v>739798</v>
      </c>
      <c r="K863" s="5">
        <v>385188</v>
      </c>
      <c r="L863" s="5">
        <v>82903</v>
      </c>
    </row>
    <row r="864" spans="1:12" ht="51">
      <c r="A864" s="14">
        <v>862</v>
      </c>
      <c r="B864" s="14">
        <v>28</v>
      </c>
      <c r="C864" s="1" t="s">
        <v>2070</v>
      </c>
      <c r="D864" s="4" t="s">
        <v>2071</v>
      </c>
      <c r="E864" s="50" t="s">
        <v>2161</v>
      </c>
      <c r="F864" s="14"/>
      <c r="G864" s="5" t="s">
        <v>2162</v>
      </c>
      <c r="H864" s="50" t="s">
        <v>2163</v>
      </c>
      <c r="I864" s="50" t="s">
        <v>2164</v>
      </c>
      <c r="J864" s="50">
        <v>944459</v>
      </c>
      <c r="K864" s="5">
        <v>110805</v>
      </c>
      <c r="L864" s="5">
        <v>177288</v>
      </c>
    </row>
    <row r="865" spans="1:12" ht="51">
      <c r="A865" s="14">
        <v>863</v>
      </c>
      <c r="B865" s="14">
        <v>29</v>
      </c>
      <c r="C865" s="1" t="s">
        <v>2070</v>
      </c>
      <c r="D865" s="4" t="s">
        <v>2071</v>
      </c>
      <c r="E865" s="50" t="s">
        <v>2161</v>
      </c>
      <c r="F865" s="14"/>
      <c r="G865" s="5" t="s">
        <v>2165</v>
      </c>
      <c r="H865" s="50" t="s">
        <v>2163</v>
      </c>
      <c r="I865" s="50" t="s">
        <v>2166</v>
      </c>
      <c r="J865" s="50">
        <v>790506</v>
      </c>
      <c r="K865" s="5">
        <v>406092</v>
      </c>
      <c r="L865" s="5">
        <v>649747</v>
      </c>
    </row>
    <row r="866" spans="1:12" ht="76.5">
      <c r="A866" s="14">
        <v>864</v>
      </c>
      <c r="B866" s="14">
        <v>30</v>
      </c>
      <c r="C866" s="1" t="s">
        <v>2070</v>
      </c>
      <c r="D866" s="4" t="s">
        <v>2071</v>
      </c>
      <c r="E866" s="50" t="s">
        <v>2167</v>
      </c>
      <c r="F866" s="14"/>
      <c r="G866" s="5" t="s">
        <v>2168</v>
      </c>
      <c r="H866" s="50" t="s">
        <v>2169</v>
      </c>
      <c r="I866" s="50" t="s">
        <v>2170</v>
      </c>
      <c r="J866" s="50">
        <v>887392</v>
      </c>
      <c r="K866" s="5">
        <v>390607</v>
      </c>
      <c r="L866" s="5">
        <v>104873</v>
      </c>
    </row>
    <row r="867" spans="1:12" ht="38.25">
      <c r="A867" s="14">
        <v>865</v>
      </c>
      <c r="B867" s="14">
        <v>31</v>
      </c>
      <c r="C867" s="1" t="s">
        <v>2070</v>
      </c>
      <c r="D867" s="4" t="s">
        <v>2071</v>
      </c>
      <c r="E867" s="50" t="s">
        <v>2171</v>
      </c>
      <c r="F867" s="14"/>
      <c r="G867" s="5" t="s">
        <v>2172</v>
      </c>
      <c r="H867" s="50" t="s">
        <v>22</v>
      </c>
      <c r="I867" s="50" t="s">
        <v>2173</v>
      </c>
      <c r="J867" s="50">
        <v>823222</v>
      </c>
      <c r="K867" s="5">
        <v>413104</v>
      </c>
      <c r="L867" s="5">
        <v>654370</v>
      </c>
    </row>
    <row r="868" spans="1:12" ht="38.25">
      <c r="A868" s="14">
        <v>866</v>
      </c>
      <c r="B868" s="14">
        <v>32</v>
      </c>
      <c r="C868" s="1" t="s">
        <v>2070</v>
      </c>
      <c r="D868" s="4" t="s">
        <v>2071</v>
      </c>
      <c r="E868" s="50" t="s">
        <v>2171</v>
      </c>
      <c r="F868" s="14"/>
      <c r="G868" s="5" t="s">
        <v>2174</v>
      </c>
      <c r="H868" s="50" t="s">
        <v>22</v>
      </c>
      <c r="I868" s="50" t="s">
        <v>2175</v>
      </c>
      <c r="J868" s="50">
        <v>902286</v>
      </c>
      <c r="K868" s="5">
        <v>56165</v>
      </c>
      <c r="L868" s="5">
        <v>89865</v>
      </c>
    </row>
    <row r="869" spans="1:12" ht="63.75">
      <c r="A869" s="14">
        <v>867</v>
      </c>
      <c r="B869" s="14">
        <v>33</v>
      </c>
      <c r="C869" s="1" t="s">
        <v>2070</v>
      </c>
      <c r="D869" s="4" t="s">
        <v>2071</v>
      </c>
      <c r="E869" s="50" t="s">
        <v>2176</v>
      </c>
      <c r="F869" s="14"/>
      <c r="G869" s="5" t="s">
        <v>2177</v>
      </c>
      <c r="H869" s="50" t="s">
        <v>2178</v>
      </c>
      <c r="I869" s="50" t="s">
        <v>2179</v>
      </c>
      <c r="J869" s="50">
        <v>964900</v>
      </c>
      <c r="K869" s="5">
        <v>77188</v>
      </c>
      <c r="L869" s="5">
        <v>12950</v>
      </c>
    </row>
    <row r="870" spans="1:12" ht="63.75">
      <c r="A870" s="14">
        <v>868</v>
      </c>
      <c r="B870" s="14">
        <v>34</v>
      </c>
      <c r="C870" s="1" t="s">
        <v>2070</v>
      </c>
      <c r="D870" s="4" t="s">
        <v>2071</v>
      </c>
      <c r="E870" s="50" t="s">
        <v>2180</v>
      </c>
      <c r="F870" s="14"/>
      <c r="G870" s="5" t="s">
        <v>2181</v>
      </c>
      <c r="H870" s="52" t="s">
        <v>2182</v>
      </c>
      <c r="I870" s="50" t="s">
        <v>2183</v>
      </c>
      <c r="J870" s="50">
        <v>4843498</v>
      </c>
      <c r="K870" s="5">
        <v>1852838</v>
      </c>
      <c r="L870" s="5">
        <v>948330</v>
      </c>
    </row>
    <row r="871" spans="1:12" ht="51">
      <c r="A871" s="14">
        <v>869</v>
      </c>
      <c r="B871" s="14">
        <v>35</v>
      </c>
      <c r="C871" s="1" t="s">
        <v>2070</v>
      </c>
      <c r="D871" s="4" t="s">
        <v>2071</v>
      </c>
      <c r="E871" s="50" t="s">
        <v>2184</v>
      </c>
      <c r="F871" s="14"/>
      <c r="G871" s="5" t="s">
        <v>2185</v>
      </c>
      <c r="H871" s="52" t="s">
        <v>2186</v>
      </c>
      <c r="I871" s="50" t="s">
        <v>2187</v>
      </c>
      <c r="J871" s="50">
        <v>5127995</v>
      </c>
      <c r="K871" s="5">
        <v>2240442</v>
      </c>
      <c r="L871" s="5">
        <v>535350</v>
      </c>
    </row>
    <row r="872" spans="1:12" ht="63.75">
      <c r="A872" s="14">
        <v>870</v>
      </c>
      <c r="B872" s="14">
        <v>36</v>
      </c>
      <c r="C872" s="1" t="s">
        <v>2070</v>
      </c>
      <c r="D872" s="4" t="s">
        <v>2071</v>
      </c>
      <c r="E872" s="57" t="s">
        <v>2188</v>
      </c>
      <c r="F872" s="14"/>
      <c r="G872" s="58" t="s">
        <v>2189</v>
      </c>
      <c r="H872" s="57" t="s">
        <v>2190</v>
      </c>
      <c r="I872" s="57" t="s">
        <v>2191</v>
      </c>
      <c r="J872" s="57">
        <v>5761125</v>
      </c>
      <c r="K872" s="58">
        <v>3749685</v>
      </c>
      <c r="L872" s="58">
        <v>895982</v>
      </c>
    </row>
    <row r="873" spans="1:12" ht="63.75">
      <c r="A873" s="14">
        <v>871</v>
      </c>
      <c r="B873" s="14">
        <v>37</v>
      </c>
      <c r="C873" s="1" t="s">
        <v>2070</v>
      </c>
      <c r="D873" s="4" t="s">
        <v>2071</v>
      </c>
      <c r="E873" s="57" t="s">
        <v>2188</v>
      </c>
      <c r="F873" s="14"/>
      <c r="G873" s="58" t="s">
        <v>2192</v>
      </c>
      <c r="H873" s="57" t="s">
        <v>2190</v>
      </c>
      <c r="I873" s="57" t="s">
        <v>2193</v>
      </c>
      <c r="J873" s="57">
        <v>6052933</v>
      </c>
      <c r="K873" s="58">
        <v>4374563</v>
      </c>
      <c r="L873" s="58">
        <v>1045296</v>
      </c>
    </row>
    <row r="874" spans="1:12" ht="51">
      <c r="A874" s="14">
        <v>872</v>
      </c>
      <c r="B874" s="14">
        <v>38</v>
      </c>
      <c r="C874" s="1" t="s">
        <v>2070</v>
      </c>
      <c r="D874" s="4" t="s">
        <v>2071</v>
      </c>
      <c r="E874" s="57" t="s">
        <v>2194</v>
      </c>
      <c r="F874" s="14"/>
      <c r="G874" s="58" t="s">
        <v>2195</v>
      </c>
      <c r="H874" s="57" t="s">
        <v>2196</v>
      </c>
      <c r="I874" s="57" t="s">
        <v>2197</v>
      </c>
      <c r="J874" s="57">
        <v>6507877</v>
      </c>
      <c r="K874" s="58">
        <v>7627</v>
      </c>
      <c r="L874" s="58">
        <v>20857</v>
      </c>
    </row>
    <row r="875" spans="1:12" ht="63.75">
      <c r="A875" s="14">
        <v>873</v>
      </c>
      <c r="B875" s="14">
        <v>39</v>
      </c>
      <c r="C875" s="1" t="s">
        <v>2070</v>
      </c>
      <c r="D875" s="4" t="s">
        <v>2071</v>
      </c>
      <c r="E875" s="57" t="s">
        <v>2198</v>
      </c>
      <c r="F875" s="14"/>
      <c r="G875" s="58" t="s">
        <v>2199</v>
      </c>
      <c r="H875" s="57" t="s">
        <v>1270</v>
      </c>
      <c r="I875" s="52" t="s">
        <v>2200</v>
      </c>
      <c r="J875" s="57">
        <v>2185314</v>
      </c>
      <c r="K875" s="58">
        <v>2678623</v>
      </c>
      <c r="L875" s="58">
        <v>772830</v>
      </c>
    </row>
    <row r="876" spans="1:12" ht="63.75">
      <c r="A876" s="14">
        <v>874</v>
      </c>
      <c r="B876" s="14">
        <v>40</v>
      </c>
      <c r="C876" s="1" t="s">
        <v>2070</v>
      </c>
      <c r="D876" s="4" t="s">
        <v>2071</v>
      </c>
      <c r="E876" s="57" t="s">
        <v>2201</v>
      </c>
      <c r="F876" s="14"/>
      <c r="G876" s="5" t="s">
        <v>2202</v>
      </c>
      <c r="H876" s="57" t="s">
        <v>2203</v>
      </c>
      <c r="I876" s="52" t="s">
        <v>2204</v>
      </c>
      <c r="J876" s="57">
        <v>3314754</v>
      </c>
      <c r="K876" s="5">
        <v>127380</v>
      </c>
      <c r="L876" s="58">
        <v>32930</v>
      </c>
    </row>
    <row r="877" spans="1:12" ht="51">
      <c r="A877" s="14">
        <v>875</v>
      </c>
      <c r="B877" s="14">
        <v>41</v>
      </c>
      <c r="C877" s="1" t="s">
        <v>2070</v>
      </c>
      <c r="D877" s="4" t="s">
        <v>2071</v>
      </c>
      <c r="E877" s="57" t="s">
        <v>2205</v>
      </c>
      <c r="F877" s="14"/>
      <c r="G877" s="5" t="s">
        <v>2206</v>
      </c>
      <c r="H877" s="57" t="s">
        <v>2207</v>
      </c>
      <c r="I877" s="52" t="s">
        <v>2208</v>
      </c>
      <c r="J877" s="57">
        <v>3705413</v>
      </c>
      <c r="K877" s="5">
        <v>361651</v>
      </c>
      <c r="L877" s="58">
        <v>69707</v>
      </c>
    </row>
    <row r="878" spans="1:12" ht="38.25">
      <c r="A878" s="14">
        <v>876</v>
      </c>
      <c r="B878" s="14">
        <v>42</v>
      </c>
      <c r="C878" s="1" t="s">
        <v>2070</v>
      </c>
      <c r="D878" s="4" t="s">
        <v>2071</v>
      </c>
      <c r="E878" s="57" t="s">
        <v>2209</v>
      </c>
      <c r="F878" s="14"/>
      <c r="G878" s="5" t="s">
        <v>2210</v>
      </c>
      <c r="H878" s="57" t="s">
        <v>2211</v>
      </c>
      <c r="I878" s="52" t="s">
        <v>2212</v>
      </c>
      <c r="J878" s="57">
        <v>3835328</v>
      </c>
      <c r="K878" s="5">
        <v>80514</v>
      </c>
      <c r="L878" s="58">
        <v>35347</v>
      </c>
    </row>
    <row r="879" spans="1:12" ht="76.5">
      <c r="A879" s="14">
        <v>877</v>
      </c>
      <c r="B879" s="14">
        <v>43</v>
      </c>
      <c r="C879" s="1" t="s">
        <v>2070</v>
      </c>
      <c r="D879" s="4" t="s">
        <v>2071</v>
      </c>
      <c r="E879" s="57" t="s">
        <v>2213</v>
      </c>
      <c r="F879" s="14"/>
      <c r="G879" s="5" t="s">
        <v>2214</v>
      </c>
      <c r="H879" s="57" t="s">
        <v>2215</v>
      </c>
      <c r="I879" s="52" t="s">
        <v>2216</v>
      </c>
      <c r="J879" s="57">
        <v>3416665</v>
      </c>
      <c r="K879" s="5">
        <v>125654</v>
      </c>
      <c r="L879" s="58">
        <v>66404</v>
      </c>
    </row>
    <row r="880" spans="1:12" ht="51">
      <c r="A880" s="14">
        <v>878</v>
      </c>
      <c r="B880" s="14">
        <v>44</v>
      </c>
      <c r="C880" s="1" t="s">
        <v>2070</v>
      </c>
      <c r="D880" s="4" t="s">
        <v>2071</v>
      </c>
      <c r="E880" s="57" t="s">
        <v>2217</v>
      </c>
      <c r="F880" s="14"/>
      <c r="G880" s="5" t="s">
        <v>2218</v>
      </c>
      <c r="H880" s="52" t="s">
        <v>2219</v>
      </c>
      <c r="I880" s="52" t="s">
        <v>2220</v>
      </c>
      <c r="J880" s="5">
        <v>9775146</v>
      </c>
      <c r="K880" s="5">
        <v>3252</v>
      </c>
      <c r="L880" s="58">
        <v>5207</v>
      </c>
    </row>
    <row r="881" spans="1:12" ht="63.75">
      <c r="A881" s="14">
        <v>879</v>
      </c>
      <c r="B881" s="14">
        <v>45</v>
      </c>
      <c r="C881" s="1" t="s">
        <v>2070</v>
      </c>
      <c r="D881" s="4" t="s">
        <v>2071</v>
      </c>
      <c r="E881" s="57" t="s">
        <v>2221</v>
      </c>
      <c r="F881" s="14"/>
      <c r="G881" s="5" t="s">
        <v>2222</v>
      </c>
      <c r="H881" s="52" t="s">
        <v>2223</v>
      </c>
      <c r="I881" s="52" t="s">
        <v>2224</v>
      </c>
      <c r="J881" s="5">
        <v>5592130</v>
      </c>
      <c r="K881" s="5">
        <v>48470</v>
      </c>
      <c r="L881" s="58">
        <v>79491</v>
      </c>
    </row>
    <row r="882" spans="1:12" ht="38.25">
      <c r="A882" s="14">
        <v>880</v>
      </c>
      <c r="B882" s="14">
        <v>46</v>
      </c>
      <c r="C882" s="1" t="s">
        <v>2070</v>
      </c>
      <c r="D882" s="4" t="s">
        <v>2071</v>
      </c>
      <c r="E882" s="57" t="s">
        <v>2225</v>
      </c>
      <c r="F882" s="14"/>
      <c r="G882" s="5" t="s">
        <v>2226</v>
      </c>
      <c r="H882" s="57" t="s">
        <v>2227</v>
      </c>
      <c r="I882" s="52" t="s">
        <v>2228</v>
      </c>
      <c r="J882" s="57">
        <v>5524439</v>
      </c>
      <c r="K882" s="5">
        <v>132666</v>
      </c>
      <c r="L882" s="58">
        <v>54842</v>
      </c>
    </row>
    <row r="883" spans="1:12" ht="89.25">
      <c r="A883" s="14">
        <v>881</v>
      </c>
      <c r="B883" s="14">
        <v>47</v>
      </c>
      <c r="C883" s="1" t="s">
        <v>2070</v>
      </c>
      <c r="D883" s="4" t="s">
        <v>2071</v>
      </c>
      <c r="E883" s="57" t="s">
        <v>2229</v>
      </c>
      <c r="F883" s="14"/>
      <c r="G883" s="57" t="s">
        <v>2230</v>
      </c>
      <c r="H883" s="57" t="s">
        <v>2231</v>
      </c>
      <c r="I883" s="57" t="s">
        <v>2232</v>
      </c>
      <c r="J883" s="57">
        <v>7491434</v>
      </c>
      <c r="K883" s="57">
        <v>1408517</v>
      </c>
      <c r="L883" s="57">
        <v>406383</v>
      </c>
    </row>
    <row r="884" spans="1:12" ht="63.75">
      <c r="A884" s="14">
        <v>882</v>
      </c>
      <c r="B884" s="14">
        <v>48</v>
      </c>
      <c r="C884" s="1" t="s">
        <v>2070</v>
      </c>
      <c r="D884" s="4" t="s">
        <v>2071</v>
      </c>
      <c r="E884" s="57" t="s">
        <v>2221</v>
      </c>
      <c r="F884" s="14"/>
      <c r="G884" s="5" t="s">
        <v>2233</v>
      </c>
      <c r="H884" s="52" t="s">
        <v>2234</v>
      </c>
      <c r="I884" s="52" t="s">
        <v>2235</v>
      </c>
      <c r="J884" s="57">
        <v>6318465</v>
      </c>
      <c r="K884" s="5">
        <v>110298</v>
      </c>
      <c r="L884" s="58">
        <v>100785</v>
      </c>
    </row>
    <row r="885" spans="1:12" ht="51">
      <c r="A885" s="14">
        <v>883</v>
      </c>
      <c r="B885" s="14">
        <v>49</v>
      </c>
      <c r="C885" s="1" t="s">
        <v>2070</v>
      </c>
      <c r="D885" s="4" t="s">
        <v>2071</v>
      </c>
      <c r="E885" s="57" t="s">
        <v>2236</v>
      </c>
      <c r="F885" s="14"/>
      <c r="G885" s="5" t="s">
        <v>2237</v>
      </c>
      <c r="H885" s="57" t="s">
        <v>2238</v>
      </c>
      <c r="I885" s="52" t="s">
        <v>2239</v>
      </c>
      <c r="J885" s="57">
        <v>2069753</v>
      </c>
      <c r="K885" s="5">
        <v>7307</v>
      </c>
      <c r="L885" s="58">
        <v>122573</v>
      </c>
    </row>
    <row r="886" spans="1:12" ht="63.75">
      <c r="A886" s="14">
        <v>884</v>
      </c>
      <c r="B886" s="14">
        <v>50</v>
      </c>
      <c r="C886" s="1" t="s">
        <v>2070</v>
      </c>
      <c r="D886" s="4" t="s">
        <v>2071</v>
      </c>
      <c r="E886" s="57" t="s">
        <v>2198</v>
      </c>
      <c r="F886" s="14"/>
      <c r="G886" s="58" t="s">
        <v>2240</v>
      </c>
      <c r="H886" s="57" t="s">
        <v>2241</v>
      </c>
      <c r="I886" s="52" t="s">
        <v>2242</v>
      </c>
      <c r="J886" s="57">
        <v>2265207</v>
      </c>
      <c r="K886" s="58">
        <v>62229653</v>
      </c>
      <c r="L886" s="58">
        <v>16087909</v>
      </c>
    </row>
    <row r="887" spans="1:12" ht="38.25">
      <c r="A887" s="14">
        <v>885</v>
      </c>
      <c r="B887" s="14">
        <v>1</v>
      </c>
      <c r="C887" s="1" t="s">
        <v>2243</v>
      </c>
      <c r="D887" s="4" t="s">
        <v>2071</v>
      </c>
      <c r="E887" s="14" t="s">
        <v>2244</v>
      </c>
      <c r="F887" s="14" t="s">
        <v>2245</v>
      </c>
      <c r="G887" s="14" t="s">
        <v>2240</v>
      </c>
      <c r="H887" s="14" t="s">
        <v>2241</v>
      </c>
      <c r="I887" s="14" t="s">
        <v>2242</v>
      </c>
      <c r="J887" s="14">
        <v>2265207</v>
      </c>
      <c r="K887" s="14">
        <v>62229653</v>
      </c>
      <c r="L887" s="2">
        <v>16087909</v>
      </c>
    </row>
    <row r="888" spans="1:12" ht="25.5">
      <c r="A888" s="14">
        <v>886</v>
      </c>
      <c r="B888" s="14">
        <v>2</v>
      </c>
      <c r="C888" s="1" t="s">
        <v>2243</v>
      </c>
      <c r="D888" s="4" t="s">
        <v>2071</v>
      </c>
      <c r="E888" s="14" t="s">
        <v>2246</v>
      </c>
      <c r="F888" s="14" t="s">
        <v>2247</v>
      </c>
      <c r="G888" s="14" t="s">
        <v>2248</v>
      </c>
      <c r="H888" s="14" t="s">
        <v>2249</v>
      </c>
      <c r="I888" s="14" t="s">
        <v>2250</v>
      </c>
      <c r="J888" s="14" t="s">
        <v>2251</v>
      </c>
      <c r="K888" s="14">
        <v>91313</v>
      </c>
      <c r="L888" s="2">
        <v>24132</v>
      </c>
    </row>
    <row r="889" spans="1:12" ht="63.75">
      <c r="A889" s="14">
        <v>887</v>
      </c>
      <c r="B889" s="14">
        <v>3</v>
      </c>
      <c r="C889" s="1" t="s">
        <v>2243</v>
      </c>
      <c r="D889" s="4" t="s">
        <v>2071</v>
      </c>
      <c r="E889" s="14" t="s">
        <v>2252</v>
      </c>
      <c r="F889" s="14" t="s">
        <v>2253</v>
      </c>
      <c r="G889" s="14">
        <v>1</v>
      </c>
      <c r="H889" s="14" t="s">
        <v>2254</v>
      </c>
      <c r="I889" s="14" t="s">
        <v>2255</v>
      </c>
      <c r="J889" s="14" t="s">
        <v>2256</v>
      </c>
      <c r="K889" s="14">
        <v>10067</v>
      </c>
      <c r="L889" s="2">
        <v>2968</v>
      </c>
    </row>
    <row r="890" spans="1:12" ht="51">
      <c r="A890" s="14">
        <v>888</v>
      </c>
      <c r="B890" s="14">
        <v>4</v>
      </c>
      <c r="C890" s="1" t="s">
        <v>2243</v>
      </c>
      <c r="D890" s="4" t="s">
        <v>2071</v>
      </c>
      <c r="E890" s="14" t="s">
        <v>2252</v>
      </c>
      <c r="F890" s="14" t="s">
        <v>2257</v>
      </c>
      <c r="G890" s="14">
        <v>1</v>
      </c>
      <c r="H890" s="14" t="s">
        <v>2254</v>
      </c>
      <c r="I890" s="14" t="s">
        <v>2258</v>
      </c>
      <c r="J890" s="14" t="s">
        <v>2259</v>
      </c>
      <c r="K890" s="14">
        <v>9921</v>
      </c>
      <c r="L890" s="2">
        <v>2925</v>
      </c>
    </row>
    <row r="891" spans="1:12" ht="63.75">
      <c r="A891" s="14">
        <v>889</v>
      </c>
      <c r="B891" s="14">
        <v>5</v>
      </c>
      <c r="C891" s="1" t="s">
        <v>2243</v>
      </c>
      <c r="D891" s="4" t="s">
        <v>2071</v>
      </c>
      <c r="E891" s="14" t="s">
        <v>2260</v>
      </c>
      <c r="F891" s="14" t="s">
        <v>2261</v>
      </c>
      <c r="G891" s="14">
        <v>834</v>
      </c>
      <c r="H891" s="14" t="s">
        <v>2262</v>
      </c>
      <c r="I891" s="14" t="s">
        <v>2263</v>
      </c>
      <c r="J891" s="14"/>
      <c r="K891" s="14">
        <v>1498828</v>
      </c>
      <c r="L891" s="2">
        <v>366651</v>
      </c>
    </row>
    <row r="892" spans="1:12" ht="39">
      <c r="A892" s="14">
        <v>890</v>
      </c>
      <c r="B892" s="14">
        <v>1</v>
      </c>
      <c r="C892" s="1" t="s">
        <v>2264</v>
      </c>
      <c r="D892" s="4" t="s">
        <v>2265</v>
      </c>
      <c r="E892" s="8" t="s">
        <v>2266</v>
      </c>
      <c r="F892" s="8" t="s">
        <v>2267</v>
      </c>
      <c r="G892" s="8">
        <v>79</v>
      </c>
      <c r="H892" s="8" t="s">
        <v>2268</v>
      </c>
      <c r="I892" s="8" t="s">
        <v>2269</v>
      </c>
      <c r="J892" s="8" t="s">
        <v>2270</v>
      </c>
      <c r="K892" s="8">
        <v>324292</v>
      </c>
      <c r="L892" s="8">
        <v>126840</v>
      </c>
    </row>
    <row r="893" spans="1:12" ht="39">
      <c r="A893" s="14">
        <v>891</v>
      </c>
      <c r="B893" s="14">
        <v>2</v>
      </c>
      <c r="C893" s="1" t="s">
        <v>2264</v>
      </c>
      <c r="D893" s="4" t="s">
        <v>2265</v>
      </c>
      <c r="E893" s="8" t="s">
        <v>2271</v>
      </c>
      <c r="F893" s="8" t="s">
        <v>2272</v>
      </c>
      <c r="G893" s="8">
        <v>17</v>
      </c>
      <c r="H893" s="8" t="s">
        <v>2273</v>
      </c>
      <c r="I893" s="8" t="s">
        <v>2274</v>
      </c>
      <c r="J893" s="8" t="s">
        <v>2275</v>
      </c>
      <c r="K893" s="8">
        <v>211961</v>
      </c>
      <c r="L893" s="8">
        <v>2649769</v>
      </c>
    </row>
    <row r="894" spans="1:12" ht="39">
      <c r="A894" s="14">
        <v>892</v>
      </c>
      <c r="B894" s="14">
        <v>3</v>
      </c>
      <c r="C894" s="1" t="s">
        <v>2264</v>
      </c>
      <c r="D894" s="4" t="s">
        <v>2265</v>
      </c>
      <c r="E894" s="8" t="s">
        <v>2276</v>
      </c>
      <c r="F894" s="8" t="s">
        <v>2277</v>
      </c>
      <c r="G894" s="8">
        <v>1000</v>
      </c>
      <c r="H894" s="8" t="s">
        <v>2278</v>
      </c>
      <c r="I894" s="8" t="s">
        <v>2279</v>
      </c>
      <c r="J894" s="8" t="s">
        <v>2280</v>
      </c>
      <c r="K894" s="8">
        <v>352385</v>
      </c>
      <c r="L894" s="8">
        <v>563817</v>
      </c>
    </row>
    <row r="895" spans="1:12" ht="39">
      <c r="A895" s="14">
        <v>893</v>
      </c>
      <c r="B895" s="14">
        <v>4</v>
      </c>
      <c r="C895" s="1" t="s">
        <v>2264</v>
      </c>
      <c r="D895" s="4" t="s">
        <v>2265</v>
      </c>
      <c r="E895" s="8" t="s">
        <v>2281</v>
      </c>
      <c r="F895" s="8" t="s">
        <v>2282</v>
      </c>
      <c r="G895" s="8"/>
      <c r="H895" s="12" t="s">
        <v>2283</v>
      </c>
      <c r="I895" s="8" t="s">
        <v>2284</v>
      </c>
      <c r="J895" s="8" t="s">
        <v>2285</v>
      </c>
      <c r="K895" s="8">
        <v>0</v>
      </c>
      <c r="L895" s="8">
        <v>0</v>
      </c>
    </row>
    <row r="896" spans="1:12" ht="51.75">
      <c r="A896" s="14">
        <v>894</v>
      </c>
      <c r="B896" s="14">
        <v>5</v>
      </c>
      <c r="C896" s="1" t="s">
        <v>2264</v>
      </c>
      <c r="D896" s="4" t="s">
        <v>2265</v>
      </c>
      <c r="E896" s="8" t="s">
        <v>2286</v>
      </c>
      <c r="F896" s="8" t="s">
        <v>2287</v>
      </c>
      <c r="G896" s="8">
        <v>21</v>
      </c>
      <c r="H896" s="8" t="s">
        <v>2288</v>
      </c>
      <c r="I896" s="8" t="s">
        <v>2289</v>
      </c>
      <c r="J896" s="8" t="s">
        <v>2290</v>
      </c>
      <c r="K896" s="8">
        <v>470605</v>
      </c>
      <c r="L896" s="8">
        <v>154385</v>
      </c>
    </row>
    <row r="897" spans="1:12" ht="26.25">
      <c r="A897" s="14">
        <v>895</v>
      </c>
      <c r="B897" s="14">
        <v>6</v>
      </c>
      <c r="C897" s="1" t="s">
        <v>2264</v>
      </c>
      <c r="D897" s="4" t="s">
        <v>2265</v>
      </c>
      <c r="E897" s="8" t="s">
        <v>2291</v>
      </c>
      <c r="F897" s="8" t="s">
        <v>2292</v>
      </c>
      <c r="G897" s="8">
        <v>92</v>
      </c>
      <c r="H897" s="8" t="s">
        <v>22</v>
      </c>
      <c r="I897" s="8" t="s">
        <v>2293</v>
      </c>
      <c r="J897" s="8" t="s">
        <v>2294</v>
      </c>
      <c r="K897" s="8">
        <v>227305</v>
      </c>
      <c r="L897" s="8">
        <v>784865</v>
      </c>
    </row>
    <row r="898" spans="1:12" ht="26.25">
      <c r="A898" s="14">
        <v>896</v>
      </c>
      <c r="B898" s="14">
        <v>7</v>
      </c>
      <c r="C898" s="1" t="s">
        <v>2264</v>
      </c>
      <c r="D898" s="4" t="s">
        <v>2265</v>
      </c>
      <c r="E898" s="8" t="s">
        <v>2295</v>
      </c>
      <c r="F898" s="8" t="s">
        <v>2296</v>
      </c>
      <c r="G898" s="8">
        <v>151</v>
      </c>
      <c r="H898" s="8" t="s">
        <v>1576</v>
      </c>
      <c r="I898" s="8" t="s">
        <v>2297</v>
      </c>
      <c r="J898" s="8" t="s">
        <v>2298</v>
      </c>
      <c r="K898" s="8">
        <v>924122</v>
      </c>
      <c r="L898" s="8">
        <v>1167814</v>
      </c>
    </row>
    <row r="899" spans="1:12" ht="39">
      <c r="A899" s="14">
        <v>897</v>
      </c>
      <c r="B899" s="14">
        <v>8</v>
      </c>
      <c r="C899" s="1" t="s">
        <v>2264</v>
      </c>
      <c r="D899" s="4" t="s">
        <v>2265</v>
      </c>
      <c r="E899" s="8" t="s">
        <v>2299</v>
      </c>
      <c r="F899" s="8" t="s">
        <v>2300</v>
      </c>
      <c r="G899" s="8">
        <v>1</v>
      </c>
      <c r="H899" s="8" t="s">
        <v>2301</v>
      </c>
      <c r="I899" s="8" t="s">
        <v>2302</v>
      </c>
      <c r="J899" s="8" t="s">
        <v>2303</v>
      </c>
      <c r="K899" s="8">
        <v>588814</v>
      </c>
      <c r="L899" s="8">
        <v>140696</v>
      </c>
    </row>
    <row r="900" spans="1:12" ht="39">
      <c r="A900" s="14">
        <v>898</v>
      </c>
      <c r="B900" s="14">
        <v>9</v>
      </c>
      <c r="C900" s="1" t="s">
        <v>2264</v>
      </c>
      <c r="D900" s="4" t="s">
        <v>2265</v>
      </c>
      <c r="E900" s="8" t="s">
        <v>2304</v>
      </c>
      <c r="F900" s="8" t="s">
        <v>2305</v>
      </c>
      <c r="G900" s="8">
        <v>27</v>
      </c>
      <c r="H900" s="8" t="s">
        <v>22</v>
      </c>
      <c r="I900" s="8" t="s">
        <v>2306</v>
      </c>
      <c r="J900" s="8" t="s">
        <v>2307</v>
      </c>
      <c r="K900" s="8">
        <v>22518</v>
      </c>
      <c r="L900" s="8">
        <v>43476</v>
      </c>
    </row>
    <row r="901" spans="1:12" ht="26.25">
      <c r="A901" s="14">
        <v>899</v>
      </c>
      <c r="B901" s="14">
        <v>10</v>
      </c>
      <c r="C901" s="1" t="s">
        <v>2264</v>
      </c>
      <c r="D901" s="4" t="s">
        <v>2265</v>
      </c>
      <c r="E901" s="8" t="s">
        <v>2308</v>
      </c>
      <c r="F901" s="8" t="s">
        <v>2309</v>
      </c>
      <c r="G901" s="8">
        <v>1</v>
      </c>
      <c r="H901" s="8" t="s">
        <v>2310</v>
      </c>
      <c r="I901" s="8" t="s">
        <v>2311</v>
      </c>
      <c r="J901" s="8" t="s">
        <v>2312</v>
      </c>
      <c r="K901" s="8">
        <v>363435</v>
      </c>
      <c r="L901" s="8">
        <v>97578</v>
      </c>
    </row>
    <row r="902" spans="1:12" ht="39">
      <c r="A902" s="14">
        <v>900</v>
      </c>
      <c r="B902" s="14">
        <v>11</v>
      </c>
      <c r="C902" s="1" t="s">
        <v>2264</v>
      </c>
      <c r="D902" s="4" t="s">
        <v>2265</v>
      </c>
      <c r="E902" s="8" t="s">
        <v>2313</v>
      </c>
      <c r="F902" s="8" t="s">
        <v>2314</v>
      </c>
      <c r="G902" s="8">
        <v>6</v>
      </c>
      <c r="H902" s="8" t="s">
        <v>22</v>
      </c>
      <c r="I902" s="12" t="s">
        <v>2315</v>
      </c>
      <c r="J902" s="8" t="s">
        <v>2316</v>
      </c>
      <c r="K902" s="8">
        <v>18970</v>
      </c>
      <c r="L902" s="8">
        <v>29117</v>
      </c>
    </row>
    <row r="903" spans="1:12" ht="77.25">
      <c r="A903" s="14">
        <v>901</v>
      </c>
      <c r="B903" s="14">
        <v>12</v>
      </c>
      <c r="C903" s="1" t="s">
        <v>2264</v>
      </c>
      <c r="D903" s="4" t="s">
        <v>2265</v>
      </c>
      <c r="E903" s="8" t="s">
        <v>2317</v>
      </c>
      <c r="F903" s="8" t="s">
        <v>2318</v>
      </c>
      <c r="G903" s="8">
        <v>140</v>
      </c>
      <c r="H903" s="8" t="s">
        <v>2319</v>
      </c>
      <c r="I903" s="8" t="s">
        <v>2320</v>
      </c>
      <c r="J903" s="8" t="s">
        <v>2321</v>
      </c>
      <c r="K903" s="8">
        <v>2389342</v>
      </c>
      <c r="L903" s="8">
        <v>570930</v>
      </c>
    </row>
    <row r="904" spans="1:12" ht="77.25">
      <c r="A904" s="14">
        <v>902</v>
      </c>
      <c r="B904" s="14">
        <v>13</v>
      </c>
      <c r="C904" s="1" t="s">
        <v>2264</v>
      </c>
      <c r="D904" s="4" t="s">
        <v>2265</v>
      </c>
      <c r="E904" s="8" t="s">
        <v>2322</v>
      </c>
      <c r="F904" s="8" t="s">
        <v>2323</v>
      </c>
      <c r="G904" s="8">
        <v>1900</v>
      </c>
      <c r="H904" s="8" t="s">
        <v>2324</v>
      </c>
      <c r="I904" s="8" t="s">
        <v>2325</v>
      </c>
      <c r="J904" s="8" t="s">
        <v>2326</v>
      </c>
      <c r="K904" s="8">
        <v>4039868</v>
      </c>
      <c r="L904" s="8">
        <v>2216300</v>
      </c>
    </row>
    <row r="905" spans="1:12" ht="39">
      <c r="A905" s="14">
        <v>903</v>
      </c>
      <c r="B905" s="14">
        <v>14</v>
      </c>
      <c r="C905" s="1" t="s">
        <v>2264</v>
      </c>
      <c r="D905" s="4" t="s">
        <v>2265</v>
      </c>
      <c r="E905" s="8" t="s">
        <v>2327</v>
      </c>
      <c r="F905" s="8" t="s">
        <v>2328</v>
      </c>
      <c r="G905" s="8">
        <v>20</v>
      </c>
      <c r="H905" s="8" t="s">
        <v>338</v>
      </c>
      <c r="I905" s="12" t="s">
        <v>2329</v>
      </c>
      <c r="J905" s="8" t="s">
        <v>2330</v>
      </c>
      <c r="K905" s="12">
        <v>15531</v>
      </c>
      <c r="L905" s="12">
        <v>24850</v>
      </c>
    </row>
    <row r="906" spans="1:12" ht="64.5">
      <c r="A906" s="14">
        <v>904</v>
      </c>
      <c r="B906" s="14">
        <v>15</v>
      </c>
      <c r="C906" s="1" t="s">
        <v>2264</v>
      </c>
      <c r="D906" s="4" t="s">
        <v>2265</v>
      </c>
      <c r="E906" s="8" t="s">
        <v>2331</v>
      </c>
      <c r="F906" s="8" t="s">
        <v>2332</v>
      </c>
      <c r="G906" s="8">
        <v>2</v>
      </c>
      <c r="H906" s="8" t="s">
        <v>2333</v>
      </c>
      <c r="I906" s="12" t="s">
        <v>2334</v>
      </c>
      <c r="J906" s="8" t="s">
        <v>2335</v>
      </c>
      <c r="K906" s="12">
        <v>4270686</v>
      </c>
      <c r="L906" s="12">
        <v>1104078</v>
      </c>
    </row>
    <row r="907" spans="1:12" ht="39">
      <c r="A907" s="14">
        <v>905</v>
      </c>
      <c r="B907" s="14">
        <v>16</v>
      </c>
      <c r="C907" s="1" t="s">
        <v>2264</v>
      </c>
      <c r="D907" s="4" t="s">
        <v>2265</v>
      </c>
      <c r="E907" s="8" t="s">
        <v>2336</v>
      </c>
      <c r="F907" s="8" t="s">
        <v>2337</v>
      </c>
      <c r="G907" s="8">
        <v>1573</v>
      </c>
      <c r="H907" s="8" t="s">
        <v>28</v>
      </c>
      <c r="I907" s="8" t="s">
        <v>2338</v>
      </c>
      <c r="J907" s="8" t="s">
        <v>2339</v>
      </c>
      <c r="K907" s="8">
        <v>696033</v>
      </c>
      <c r="L907" s="8">
        <v>773432</v>
      </c>
    </row>
    <row r="908" spans="1:12" ht="39">
      <c r="A908" s="14">
        <v>906</v>
      </c>
      <c r="B908" s="14">
        <v>17</v>
      </c>
      <c r="C908" s="1" t="s">
        <v>2264</v>
      </c>
      <c r="D908" s="4" t="s">
        <v>2265</v>
      </c>
      <c r="E908" s="8" t="s">
        <v>2313</v>
      </c>
      <c r="F908" s="8" t="s">
        <v>2340</v>
      </c>
      <c r="G908" s="8">
        <v>2</v>
      </c>
      <c r="H908" s="8" t="s">
        <v>22</v>
      </c>
      <c r="I908" s="8" t="s">
        <v>2341</v>
      </c>
      <c r="J908" s="8" t="s">
        <v>2342</v>
      </c>
      <c r="K908" s="8">
        <v>353495</v>
      </c>
      <c r="L908" s="8">
        <v>294600</v>
      </c>
    </row>
    <row r="909" spans="1:12" ht="141">
      <c r="A909" s="14">
        <v>907</v>
      </c>
      <c r="B909" s="14">
        <v>18</v>
      </c>
      <c r="C909" s="1" t="s">
        <v>2264</v>
      </c>
      <c r="D909" s="4" t="s">
        <v>2265</v>
      </c>
      <c r="E909" s="8" t="s">
        <v>2343</v>
      </c>
      <c r="F909" s="8" t="s">
        <v>2344</v>
      </c>
      <c r="G909" s="8">
        <v>1080</v>
      </c>
      <c r="H909" s="8" t="s">
        <v>2345</v>
      </c>
      <c r="I909" s="8" t="s">
        <v>2346</v>
      </c>
      <c r="J909" s="8" t="s">
        <v>2347</v>
      </c>
      <c r="K909" s="8">
        <v>4354403</v>
      </c>
      <c r="L909" s="8">
        <v>1125721</v>
      </c>
    </row>
    <row r="910" spans="1:12" ht="141">
      <c r="A910" s="14">
        <v>908</v>
      </c>
      <c r="B910" s="14">
        <v>19</v>
      </c>
      <c r="C910" s="1" t="s">
        <v>2264</v>
      </c>
      <c r="D910" s="4" t="s">
        <v>2265</v>
      </c>
      <c r="E910" s="8" t="s">
        <v>2343</v>
      </c>
      <c r="F910" s="8" t="s">
        <v>2344</v>
      </c>
      <c r="G910" s="8">
        <v>1200</v>
      </c>
      <c r="H910" s="8" t="s">
        <v>2345</v>
      </c>
      <c r="I910" s="8" t="s">
        <v>2348</v>
      </c>
      <c r="J910" s="8" t="s">
        <v>2349</v>
      </c>
      <c r="K910" s="8">
        <v>4703339</v>
      </c>
      <c r="L910" s="8">
        <v>1215930</v>
      </c>
    </row>
    <row r="911" spans="1:12" ht="141">
      <c r="A911" s="14">
        <v>909</v>
      </c>
      <c r="B911" s="14">
        <v>20</v>
      </c>
      <c r="C911" s="1" t="s">
        <v>2264</v>
      </c>
      <c r="D911" s="4" t="s">
        <v>2265</v>
      </c>
      <c r="E911" s="8" t="s">
        <v>2343</v>
      </c>
      <c r="F911" s="8" t="s">
        <v>2344</v>
      </c>
      <c r="G911" s="8">
        <v>1200</v>
      </c>
      <c r="H911" s="8" t="s">
        <v>2345</v>
      </c>
      <c r="I911" s="8" t="s">
        <v>2350</v>
      </c>
      <c r="J911" s="8" t="s">
        <v>2351</v>
      </c>
      <c r="K911" s="8">
        <v>4703339</v>
      </c>
      <c r="L911" s="8">
        <v>1215930</v>
      </c>
    </row>
    <row r="912" spans="1:12" ht="141">
      <c r="A912" s="14">
        <v>910</v>
      </c>
      <c r="B912" s="14">
        <v>21</v>
      </c>
      <c r="C912" s="1" t="s">
        <v>2264</v>
      </c>
      <c r="D912" s="4" t="s">
        <v>2265</v>
      </c>
      <c r="E912" s="8" t="s">
        <v>2343</v>
      </c>
      <c r="F912" s="8" t="s">
        <v>2344</v>
      </c>
      <c r="G912" s="8">
        <v>1104</v>
      </c>
      <c r="H912" s="8" t="s">
        <v>2345</v>
      </c>
      <c r="I912" s="8" t="s">
        <v>2352</v>
      </c>
      <c r="J912" s="8" t="s">
        <v>2353</v>
      </c>
      <c r="K912" s="8">
        <v>4127193</v>
      </c>
      <c r="L912" s="8">
        <v>1066982</v>
      </c>
    </row>
    <row r="913" spans="1:12" ht="51.75">
      <c r="A913" s="14">
        <v>911</v>
      </c>
      <c r="B913" s="14">
        <v>22</v>
      </c>
      <c r="C913" s="1" t="s">
        <v>2264</v>
      </c>
      <c r="D913" s="4" t="s">
        <v>2265</v>
      </c>
      <c r="E913" s="8" t="s">
        <v>2354</v>
      </c>
      <c r="F913" s="8" t="s">
        <v>2355</v>
      </c>
      <c r="G913" s="8">
        <v>56</v>
      </c>
      <c r="H913" s="8" t="s">
        <v>2356</v>
      </c>
      <c r="I913" s="8" t="s">
        <v>2357</v>
      </c>
      <c r="J913" s="8" t="s">
        <v>2358</v>
      </c>
      <c r="K913" s="8">
        <v>289399</v>
      </c>
      <c r="L913" s="8">
        <v>134940</v>
      </c>
    </row>
    <row r="914" spans="1:12" ht="141">
      <c r="A914" s="14">
        <v>912</v>
      </c>
      <c r="B914" s="14">
        <v>23</v>
      </c>
      <c r="C914" s="1" t="s">
        <v>2264</v>
      </c>
      <c r="D914" s="4" t="s">
        <v>2265</v>
      </c>
      <c r="E914" s="8" t="s">
        <v>2343</v>
      </c>
      <c r="F914" s="8" t="s">
        <v>2344</v>
      </c>
      <c r="G914" s="8">
        <v>1200</v>
      </c>
      <c r="H914" s="8" t="s">
        <v>2345</v>
      </c>
      <c r="I914" s="8" t="s">
        <v>2359</v>
      </c>
      <c r="J914" s="8" t="s">
        <v>2360</v>
      </c>
      <c r="K914" s="8">
        <v>4485845</v>
      </c>
      <c r="L914" s="8">
        <v>1159702</v>
      </c>
    </row>
    <row r="915" spans="1:12" ht="64.5">
      <c r="A915" s="14">
        <v>913</v>
      </c>
      <c r="B915" s="14">
        <v>24</v>
      </c>
      <c r="C915" s="1" t="s">
        <v>2264</v>
      </c>
      <c r="D915" s="4" t="s">
        <v>2265</v>
      </c>
      <c r="E915" s="8" t="s">
        <v>2361</v>
      </c>
      <c r="F915" s="8" t="s">
        <v>2362</v>
      </c>
      <c r="G915" s="8">
        <v>80</v>
      </c>
      <c r="H915" s="8" t="s">
        <v>2363</v>
      </c>
      <c r="I915" s="8" t="s">
        <v>2364</v>
      </c>
      <c r="J915" s="8" t="s">
        <v>2365</v>
      </c>
      <c r="K915" s="8">
        <v>968887</v>
      </c>
      <c r="L915" s="8">
        <v>765266</v>
      </c>
    </row>
    <row r="916" spans="1:12" ht="51.75">
      <c r="A916" s="14">
        <v>914</v>
      </c>
      <c r="B916" s="14">
        <v>25</v>
      </c>
      <c r="C916" s="1" t="s">
        <v>2264</v>
      </c>
      <c r="D916" s="4" t="s">
        <v>2265</v>
      </c>
      <c r="E916" s="8" t="s">
        <v>2366</v>
      </c>
      <c r="F916" s="8" t="s">
        <v>2367</v>
      </c>
      <c r="G916" s="8">
        <v>1056</v>
      </c>
      <c r="H916" s="8" t="s">
        <v>22</v>
      </c>
      <c r="I916" s="8" t="s">
        <v>2368</v>
      </c>
      <c r="J916" s="8" t="s">
        <v>2369</v>
      </c>
      <c r="K916" s="8">
        <v>695570</v>
      </c>
      <c r="L916" s="8">
        <v>1145466</v>
      </c>
    </row>
    <row r="917" spans="1:12" ht="64.5">
      <c r="A917" s="14">
        <v>915</v>
      </c>
      <c r="B917" s="14">
        <v>26</v>
      </c>
      <c r="C917" s="1" t="s">
        <v>2264</v>
      </c>
      <c r="D917" s="4" t="s">
        <v>2265</v>
      </c>
      <c r="E917" s="8" t="s">
        <v>2370</v>
      </c>
      <c r="F917" s="8" t="s">
        <v>2371</v>
      </c>
      <c r="G917" s="8">
        <v>1</v>
      </c>
      <c r="H917" s="8" t="s">
        <v>2372</v>
      </c>
      <c r="I917" s="8" t="s">
        <v>2373</v>
      </c>
      <c r="J917" s="8" t="s">
        <v>2374</v>
      </c>
      <c r="K917" s="8">
        <v>115045</v>
      </c>
      <c r="L917" s="8">
        <v>30404</v>
      </c>
    </row>
    <row r="918" spans="1:12" ht="64.5">
      <c r="A918" s="14">
        <v>916</v>
      </c>
      <c r="B918" s="14">
        <v>27</v>
      </c>
      <c r="C918" s="1" t="s">
        <v>2264</v>
      </c>
      <c r="D918" s="4" t="s">
        <v>2265</v>
      </c>
      <c r="E918" s="8" t="s">
        <v>2370</v>
      </c>
      <c r="F918" s="8" t="s">
        <v>2371</v>
      </c>
      <c r="G918" s="8">
        <v>1</v>
      </c>
      <c r="H918" s="8" t="s">
        <v>2375</v>
      </c>
      <c r="I918" s="8" t="s">
        <v>2376</v>
      </c>
      <c r="J918" s="8" t="s">
        <v>2377</v>
      </c>
      <c r="K918" s="8">
        <v>109527</v>
      </c>
      <c r="L918" s="8">
        <v>28946</v>
      </c>
    </row>
    <row r="919" spans="1:12" ht="77.25">
      <c r="A919" s="14">
        <v>917</v>
      </c>
      <c r="B919" s="14">
        <v>28</v>
      </c>
      <c r="C919" s="1" t="s">
        <v>2264</v>
      </c>
      <c r="D919" s="4" t="s">
        <v>2265</v>
      </c>
      <c r="E919" s="8" t="s">
        <v>2378</v>
      </c>
      <c r="F919" s="8" t="s">
        <v>2379</v>
      </c>
      <c r="G919" s="8">
        <v>5</v>
      </c>
      <c r="H919" s="8" t="s">
        <v>22</v>
      </c>
      <c r="I919" s="8" t="s">
        <v>2380</v>
      </c>
      <c r="J919" s="8" t="s">
        <v>2381</v>
      </c>
      <c r="K919" s="8">
        <v>686844</v>
      </c>
      <c r="L919" s="8">
        <v>1098950</v>
      </c>
    </row>
    <row r="920" spans="1:12" ht="77.25">
      <c r="A920" s="14">
        <v>918</v>
      </c>
      <c r="B920" s="14">
        <v>29</v>
      </c>
      <c r="C920" s="1" t="s">
        <v>2264</v>
      </c>
      <c r="D920" s="4" t="s">
        <v>2265</v>
      </c>
      <c r="E920" s="8" t="s">
        <v>2378</v>
      </c>
      <c r="F920" s="8" t="s">
        <v>2382</v>
      </c>
      <c r="G920" s="8">
        <v>320</v>
      </c>
      <c r="H920" s="8" t="s">
        <v>22</v>
      </c>
      <c r="I920" s="8" t="s">
        <v>2383</v>
      </c>
      <c r="J920" s="8" t="s">
        <v>2384</v>
      </c>
      <c r="K920" s="8">
        <v>517053</v>
      </c>
      <c r="L920" s="8">
        <v>827285</v>
      </c>
    </row>
    <row r="921" spans="1:12" ht="64.5">
      <c r="A921" s="14">
        <v>919</v>
      </c>
      <c r="B921" s="14">
        <v>30</v>
      </c>
      <c r="C921" s="1" t="s">
        <v>2264</v>
      </c>
      <c r="D921" s="4" t="s">
        <v>2265</v>
      </c>
      <c r="E921" s="8" t="s">
        <v>2385</v>
      </c>
      <c r="F921" s="8" t="s">
        <v>2386</v>
      </c>
      <c r="G921" s="8">
        <v>2</v>
      </c>
      <c r="H921" s="8" t="s">
        <v>2387</v>
      </c>
      <c r="I921" s="8" t="s">
        <v>2388</v>
      </c>
      <c r="J921" s="8" t="s">
        <v>2389</v>
      </c>
      <c r="K921" s="8">
        <v>1188874</v>
      </c>
      <c r="L921" s="8">
        <v>358858</v>
      </c>
    </row>
    <row r="922" spans="1:12" ht="39">
      <c r="A922" s="14">
        <v>920</v>
      </c>
      <c r="B922" s="14">
        <v>31</v>
      </c>
      <c r="C922" s="1" t="s">
        <v>2264</v>
      </c>
      <c r="D922" s="4" t="s">
        <v>2265</v>
      </c>
      <c r="E922" s="8" t="s">
        <v>2390</v>
      </c>
      <c r="F922" s="8" t="s">
        <v>2391</v>
      </c>
      <c r="G922" s="8">
        <v>12</v>
      </c>
      <c r="H922" s="8" t="s">
        <v>2392</v>
      </c>
      <c r="I922" s="8" t="s">
        <v>2393</v>
      </c>
      <c r="J922" s="8" t="s">
        <v>2394</v>
      </c>
      <c r="K922" s="8">
        <v>211128</v>
      </c>
      <c r="L922" s="8">
        <v>267961</v>
      </c>
    </row>
    <row r="923" spans="1:12" ht="39">
      <c r="A923" s="14">
        <v>921</v>
      </c>
      <c r="B923" s="14">
        <v>32</v>
      </c>
      <c r="C923" s="1" t="s">
        <v>2264</v>
      </c>
      <c r="D923" s="4" t="s">
        <v>2265</v>
      </c>
      <c r="E923" s="8" t="s">
        <v>2395</v>
      </c>
      <c r="F923" s="8" t="s">
        <v>2396</v>
      </c>
      <c r="G923" s="8">
        <v>20</v>
      </c>
      <c r="H923" s="8" t="s">
        <v>2397</v>
      </c>
      <c r="I923" s="8" t="s">
        <v>2398</v>
      </c>
      <c r="J923" s="8" t="s">
        <v>2399</v>
      </c>
      <c r="K923" s="8">
        <v>1072780</v>
      </c>
      <c r="L923" s="8">
        <v>117769</v>
      </c>
    </row>
    <row r="924" spans="1:12" ht="51.75">
      <c r="A924" s="14">
        <v>922</v>
      </c>
      <c r="B924" s="14">
        <v>33</v>
      </c>
      <c r="C924" s="1" t="s">
        <v>2264</v>
      </c>
      <c r="D924" s="4" t="s">
        <v>2265</v>
      </c>
      <c r="E924" s="8" t="s">
        <v>2400</v>
      </c>
      <c r="F924" s="8" t="s">
        <v>2401</v>
      </c>
      <c r="G924" s="8">
        <v>5</v>
      </c>
      <c r="H924" s="8" t="s">
        <v>2402</v>
      </c>
      <c r="I924" s="8" t="s">
        <v>2403</v>
      </c>
      <c r="J924" s="8" t="s">
        <v>2404</v>
      </c>
      <c r="K924" s="8">
        <v>44347</v>
      </c>
      <c r="L924" s="8">
        <v>13056</v>
      </c>
    </row>
    <row r="925" spans="1:12" ht="64.5">
      <c r="A925" s="14">
        <v>923</v>
      </c>
      <c r="B925" s="14">
        <v>34</v>
      </c>
      <c r="C925" s="1" t="s">
        <v>2264</v>
      </c>
      <c r="D925" s="4" t="s">
        <v>2265</v>
      </c>
      <c r="E925" s="8" t="s">
        <v>2405</v>
      </c>
      <c r="F925" s="8" t="s">
        <v>2406</v>
      </c>
      <c r="G925" s="8">
        <v>1</v>
      </c>
      <c r="H925" s="8" t="s">
        <v>2407</v>
      </c>
      <c r="I925" s="8" t="s">
        <v>2408</v>
      </c>
      <c r="J925" s="8" t="s">
        <v>2409</v>
      </c>
      <c r="K925" s="8">
        <v>2227</v>
      </c>
      <c r="L925" s="8">
        <v>656</v>
      </c>
    </row>
    <row r="926" spans="1:12" ht="51.75">
      <c r="A926" s="14">
        <v>924</v>
      </c>
      <c r="B926" s="14">
        <v>35</v>
      </c>
      <c r="C926" s="1" t="s">
        <v>2264</v>
      </c>
      <c r="D926" s="4" t="s">
        <v>2265</v>
      </c>
      <c r="E926" s="8" t="s">
        <v>2410</v>
      </c>
      <c r="F926" s="8" t="s">
        <v>2411</v>
      </c>
      <c r="G926" s="8">
        <v>3</v>
      </c>
      <c r="H926" s="8" t="s">
        <v>2412</v>
      </c>
      <c r="I926" s="8" t="s">
        <v>2413</v>
      </c>
      <c r="J926" s="8" t="s">
        <v>2414</v>
      </c>
      <c r="K926" s="8">
        <v>485130</v>
      </c>
      <c r="L926" s="8">
        <v>279876</v>
      </c>
    </row>
    <row r="927" spans="1:12" ht="64.5">
      <c r="A927" s="14">
        <v>925</v>
      </c>
      <c r="B927" s="14">
        <v>36</v>
      </c>
      <c r="C927" s="1" t="s">
        <v>2264</v>
      </c>
      <c r="D927" s="4" t="s">
        <v>2265</v>
      </c>
      <c r="E927" s="8" t="s">
        <v>2415</v>
      </c>
      <c r="F927" s="8" t="s">
        <v>2416</v>
      </c>
      <c r="G927" s="8">
        <v>1</v>
      </c>
      <c r="H927" s="8" t="s">
        <v>2417</v>
      </c>
      <c r="I927" s="8" t="s">
        <v>2418</v>
      </c>
      <c r="J927" s="8" t="s">
        <v>2419</v>
      </c>
      <c r="K927" s="8">
        <v>6715</v>
      </c>
      <c r="L927" s="8">
        <v>12947</v>
      </c>
    </row>
    <row r="928" spans="1:12" ht="64.5">
      <c r="A928" s="14">
        <v>926</v>
      </c>
      <c r="B928" s="14">
        <v>37</v>
      </c>
      <c r="C928" s="1" t="s">
        <v>2264</v>
      </c>
      <c r="D928" s="4" t="s">
        <v>2265</v>
      </c>
      <c r="E928" s="8" t="s">
        <v>2420</v>
      </c>
      <c r="F928" s="8" t="s">
        <v>2421</v>
      </c>
      <c r="G928" s="8">
        <v>4</v>
      </c>
      <c r="H928" s="8" t="s">
        <v>2422</v>
      </c>
      <c r="I928" s="8" t="s">
        <v>2423</v>
      </c>
      <c r="J928" s="8" t="s">
        <v>2424</v>
      </c>
      <c r="K928" s="8">
        <v>951051</v>
      </c>
      <c r="L928" s="8">
        <v>286780</v>
      </c>
    </row>
    <row r="929" spans="1:12" ht="64.5">
      <c r="A929" s="14">
        <v>927</v>
      </c>
      <c r="B929" s="14">
        <v>38</v>
      </c>
      <c r="C929" s="1" t="s">
        <v>2264</v>
      </c>
      <c r="D929" s="4" t="s">
        <v>2265</v>
      </c>
      <c r="E929" s="8" t="s">
        <v>2420</v>
      </c>
      <c r="F929" s="8" t="s">
        <v>2421</v>
      </c>
      <c r="G929" s="8">
        <v>2</v>
      </c>
      <c r="H929" s="8" t="s">
        <v>2422</v>
      </c>
      <c r="I929" s="8" t="s">
        <v>2425</v>
      </c>
      <c r="J929" s="8" t="s">
        <v>2426</v>
      </c>
      <c r="K929" s="8">
        <v>472032</v>
      </c>
      <c r="L929" s="8">
        <v>139065</v>
      </c>
    </row>
    <row r="930" spans="1:12" ht="51.75">
      <c r="A930" s="14">
        <v>928</v>
      </c>
      <c r="B930" s="14">
        <v>39</v>
      </c>
      <c r="C930" s="1" t="s">
        <v>2264</v>
      </c>
      <c r="D930" s="4" t="s">
        <v>2265</v>
      </c>
      <c r="E930" s="8" t="s">
        <v>2427</v>
      </c>
      <c r="F930" s="8" t="s">
        <v>2428</v>
      </c>
      <c r="G930" s="8">
        <v>9</v>
      </c>
      <c r="H930" s="8" t="s">
        <v>2429</v>
      </c>
      <c r="I930" s="8" t="s">
        <v>2430</v>
      </c>
      <c r="J930" s="8" t="s">
        <v>2431</v>
      </c>
      <c r="K930" s="8">
        <v>2617677</v>
      </c>
      <c r="L930" s="8">
        <v>683240</v>
      </c>
    </row>
    <row r="931" spans="1:12" ht="64.5">
      <c r="A931" s="14">
        <v>929</v>
      </c>
      <c r="B931" s="14">
        <v>40</v>
      </c>
      <c r="C931" s="1" t="s">
        <v>2264</v>
      </c>
      <c r="D931" s="4" t="s">
        <v>2265</v>
      </c>
      <c r="E931" s="8" t="s">
        <v>2420</v>
      </c>
      <c r="F931" s="8" t="s">
        <v>2421</v>
      </c>
      <c r="G931" s="8">
        <v>1</v>
      </c>
      <c r="H931" s="8" t="s">
        <v>2432</v>
      </c>
      <c r="I931" s="8" t="s">
        <v>2433</v>
      </c>
      <c r="J931" s="8" t="s">
        <v>2434</v>
      </c>
      <c r="K931" s="8">
        <v>767536</v>
      </c>
      <c r="L931" s="8">
        <v>224826</v>
      </c>
    </row>
    <row r="932" spans="1:12" ht="64.5">
      <c r="A932" s="14">
        <v>930</v>
      </c>
      <c r="B932" s="14">
        <v>41</v>
      </c>
      <c r="C932" s="1" t="s">
        <v>2264</v>
      </c>
      <c r="D932" s="4" t="s">
        <v>2265</v>
      </c>
      <c r="E932" s="8" t="s">
        <v>2435</v>
      </c>
      <c r="F932" s="8" t="s">
        <v>2436</v>
      </c>
      <c r="G932" s="8">
        <v>600</v>
      </c>
      <c r="H932" s="8" t="s">
        <v>2437</v>
      </c>
      <c r="I932" s="8" t="s">
        <v>2438</v>
      </c>
      <c r="J932" s="8" t="s">
        <v>2439</v>
      </c>
      <c r="K932" s="8">
        <v>582504</v>
      </c>
      <c r="L932" s="8">
        <v>507460</v>
      </c>
    </row>
    <row r="933" spans="1:12" ht="39">
      <c r="A933" s="14">
        <v>931</v>
      </c>
      <c r="B933" s="14">
        <v>42</v>
      </c>
      <c r="C933" s="1" t="s">
        <v>2264</v>
      </c>
      <c r="D933" s="4" t="s">
        <v>2265</v>
      </c>
      <c r="E933" s="8" t="s">
        <v>2440</v>
      </c>
      <c r="F933" s="8" t="s">
        <v>2441</v>
      </c>
      <c r="G933" s="8">
        <v>100</v>
      </c>
      <c r="H933" s="8" t="s">
        <v>2442</v>
      </c>
      <c r="I933" s="8" t="s">
        <v>2443</v>
      </c>
      <c r="J933" s="8" t="s">
        <v>2444</v>
      </c>
      <c r="K933" s="8">
        <v>1670526</v>
      </c>
      <c r="L933" s="8">
        <v>442623</v>
      </c>
    </row>
    <row r="934" spans="1:12" ht="26.25">
      <c r="A934" s="14">
        <v>932</v>
      </c>
      <c r="B934" s="14">
        <v>43</v>
      </c>
      <c r="C934" s="1" t="s">
        <v>2264</v>
      </c>
      <c r="D934" s="4" t="s">
        <v>2265</v>
      </c>
      <c r="E934" s="8" t="s">
        <v>2445</v>
      </c>
      <c r="F934" s="8" t="s">
        <v>2446</v>
      </c>
      <c r="G934" s="8">
        <v>4384</v>
      </c>
      <c r="H934" s="8" t="s">
        <v>688</v>
      </c>
      <c r="I934" s="8" t="s">
        <v>2447</v>
      </c>
      <c r="J934" s="8" t="s">
        <v>2448</v>
      </c>
      <c r="K934" s="8">
        <v>1561572</v>
      </c>
      <c r="L934" s="8">
        <v>2091678</v>
      </c>
    </row>
    <row r="935" spans="1:12" ht="51.75">
      <c r="A935" s="14">
        <v>933</v>
      </c>
      <c r="B935" s="14">
        <v>44</v>
      </c>
      <c r="C935" s="1" t="s">
        <v>2264</v>
      </c>
      <c r="D935" s="4" t="s">
        <v>2265</v>
      </c>
      <c r="E935" s="8" t="s">
        <v>2449</v>
      </c>
      <c r="F935" s="8" t="s">
        <v>2450</v>
      </c>
      <c r="G935" s="8">
        <v>484</v>
      </c>
      <c r="H935" s="8" t="s">
        <v>2451</v>
      </c>
      <c r="I935" s="8" t="s">
        <v>2452</v>
      </c>
      <c r="J935" s="8" t="s">
        <v>2453</v>
      </c>
      <c r="K935" s="8">
        <v>121762</v>
      </c>
      <c r="L935" s="8">
        <v>111432</v>
      </c>
    </row>
    <row r="936" spans="1:12" ht="39">
      <c r="A936" s="14">
        <v>934</v>
      </c>
      <c r="B936" s="14">
        <v>45</v>
      </c>
      <c r="C936" s="1" t="s">
        <v>2264</v>
      </c>
      <c r="D936" s="4" t="s">
        <v>2265</v>
      </c>
      <c r="E936" s="8" t="s">
        <v>2454</v>
      </c>
      <c r="F936" s="8" t="s">
        <v>2455</v>
      </c>
      <c r="G936" s="8">
        <v>1</v>
      </c>
      <c r="H936" s="8" t="s">
        <v>2456</v>
      </c>
      <c r="I936" s="8" t="s">
        <v>2457</v>
      </c>
      <c r="J936" s="8" t="s">
        <v>2458</v>
      </c>
      <c r="K936" s="71">
        <v>6649</v>
      </c>
      <c r="L936" s="71">
        <v>320432</v>
      </c>
    </row>
    <row r="937" spans="1:12" ht="26.25">
      <c r="A937" s="14">
        <v>935</v>
      </c>
      <c r="B937" s="14">
        <v>46</v>
      </c>
      <c r="C937" s="1" t="s">
        <v>2264</v>
      </c>
      <c r="D937" s="4" t="s">
        <v>2265</v>
      </c>
      <c r="E937" s="8" t="s">
        <v>2459</v>
      </c>
      <c r="F937" s="8"/>
      <c r="G937" s="8">
        <v>40</v>
      </c>
      <c r="H937" s="8" t="s">
        <v>2460</v>
      </c>
      <c r="I937" s="12" t="s">
        <v>2461</v>
      </c>
      <c r="J937" s="8" t="s">
        <v>2462</v>
      </c>
      <c r="K937" s="12">
        <v>74241</v>
      </c>
      <c r="L937" s="12">
        <v>41020</v>
      </c>
    </row>
    <row r="938" spans="1:12" ht="39">
      <c r="A938" s="14">
        <v>936</v>
      </c>
      <c r="B938" s="14">
        <v>47</v>
      </c>
      <c r="C938" s="1" t="s">
        <v>2264</v>
      </c>
      <c r="D938" s="4" t="s">
        <v>2265</v>
      </c>
      <c r="E938" s="8" t="s">
        <v>2463</v>
      </c>
      <c r="F938" s="8" t="s">
        <v>2464</v>
      </c>
      <c r="G938" s="8">
        <v>130</v>
      </c>
      <c r="H938" s="8" t="s">
        <v>2345</v>
      </c>
      <c r="I938" s="8" t="s">
        <v>2465</v>
      </c>
      <c r="J938" s="8" t="s">
        <v>2466</v>
      </c>
      <c r="K938" s="8">
        <v>29101</v>
      </c>
      <c r="L938" s="8">
        <v>432426</v>
      </c>
    </row>
    <row r="939" spans="1:12" ht="39">
      <c r="A939" s="14">
        <v>937</v>
      </c>
      <c r="B939" s="14">
        <v>48</v>
      </c>
      <c r="C939" s="1" t="s">
        <v>2264</v>
      </c>
      <c r="D939" s="4" t="s">
        <v>2265</v>
      </c>
      <c r="E939" s="8" t="s">
        <v>2467</v>
      </c>
      <c r="F939" s="8" t="s">
        <v>2468</v>
      </c>
      <c r="G939" s="8">
        <v>1</v>
      </c>
      <c r="H939" s="8" t="s">
        <v>2469</v>
      </c>
      <c r="I939" s="8" t="s">
        <v>2470</v>
      </c>
      <c r="J939" s="8" t="s">
        <v>2471</v>
      </c>
      <c r="K939" s="8">
        <v>405543</v>
      </c>
      <c r="L939" s="8">
        <v>217291</v>
      </c>
    </row>
    <row r="940" spans="1:12" ht="26.25">
      <c r="A940" s="14">
        <v>938</v>
      </c>
      <c r="B940" s="14">
        <v>49</v>
      </c>
      <c r="C940" s="1" t="s">
        <v>2264</v>
      </c>
      <c r="D940" s="4" t="s">
        <v>2265</v>
      </c>
      <c r="E940" s="59" t="s">
        <v>2472</v>
      </c>
      <c r="F940" s="59" t="s">
        <v>2473</v>
      </c>
      <c r="G940" s="8">
        <v>5</v>
      </c>
      <c r="H940" s="8" t="s">
        <v>2474</v>
      </c>
      <c r="I940" s="8" t="s">
        <v>2475</v>
      </c>
      <c r="J940" s="8" t="s">
        <v>2476</v>
      </c>
      <c r="K940" s="71">
        <v>7194</v>
      </c>
      <c r="L940" s="71">
        <v>145521</v>
      </c>
    </row>
    <row r="941" spans="1:12" ht="25.5">
      <c r="A941" s="14">
        <v>939</v>
      </c>
      <c r="B941" s="14">
        <v>1</v>
      </c>
      <c r="C941" s="1" t="s">
        <v>2477</v>
      </c>
      <c r="D941" s="4" t="s">
        <v>2478</v>
      </c>
      <c r="E941" s="14" t="s">
        <v>2479</v>
      </c>
      <c r="F941" s="61"/>
      <c r="G941" s="14">
        <v>705</v>
      </c>
      <c r="H941" s="14" t="s">
        <v>2480</v>
      </c>
      <c r="I941" s="14" t="s">
        <v>2481</v>
      </c>
      <c r="J941" s="14" t="s">
        <v>2482</v>
      </c>
      <c r="K941" s="14">
        <v>770743</v>
      </c>
      <c r="L941" s="14">
        <v>909478</v>
      </c>
    </row>
    <row r="942" spans="1:12" ht="25.5">
      <c r="A942" s="14">
        <v>940</v>
      </c>
      <c r="B942" s="14">
        <v>2</v>
      </c>
      <c r="C942" s="1" t="s">
        <v>2477</v>
      </c>
      <c r="D942" s="4" t="s">
        <v>2478</v>
      </c>
      <c r="E942" s="14" t="s">
        <v>2483</v>
      </c>
      <c r="F942" s="61"/>
      <c r="G942" s="14">
        <v>90</v>
      </c>
      <c r="H942" s="14" t="s">
        <v>2484</v>
      </c>
      <c r="I942" s="14" t="s">
        <v>2485</v>
      </c>
      <c r="J942" s="14" t="s">
        <v>2486</v>
      </c>
      <c r="K942" s="14">
        <v>98000</v>
      </c>
      <c r="L942" s="14">
        <v>44615</v>
      </c>
    </row>
    <row r="943" spans="1:12" ht="25.5">
      <c r="A943" s="14">
        <v>941</v>
      </c>
      <c r="B943" s="14">
        <v>3</v>
      </c>
      <c r="C943" s="1" t="s">
        <v>2477</v>
      </c>
      <c r="D943" s="4" t="s">
        <v>2478</v>
      </c>
      <c r="E943" s="14" t="s">
        <v>2483</v>
      </c>
      <c r="F943" s="61"/>
      <c r="G943" s="14">
        <v>100</v>
      </c>
      <c r="H943" s="14" t="s">
        <v>2484</v>
      </c>
      <c r="I943" s="14" t="s">
        <v>2487</v>
      </c>
      <c r="J943" s="14" t="s">
        <v>2488</v>
      </c>
      <c r="K943" s="14">
        <v>136916.68</v>
      </c>
      <c r="L943" s="14">
        <v>63636</v>
      </c>
    </row>
    <row r="944" spans="1:12" ht="25.5">
      <c r="A944" s="14">
        <v>942</v>
      </c>
      <c r="B944" s="14">
        <v>4</v>
      </c>
      <c r="C944" s="1" t="s">
        <v>2477</v>
      </c>
      <c r="D944" s="4" t="s">
        <v>2478</v>
      </c>
      <c r="E944" s="14" t="s">
        <v>2489</v>
      </c>
      <c r="F944" s="61"/>
      <c r="G944" s="9">
        <v>34</v>
      </c>
      <c r="H944" s="14" t="s">
        <v>2490</v>
      </c>
      <c r="I944" s="14" t="s">
        <v>2491</v>
      </c>
      <c r="J944" s="14" t="s">
        <v>2492</v>
      </c>
      <c r="K944" s="14">
        <v>1655189.8</v>
      </c>
      <c r="L944" s="14">
        <v>886238</v>
      </c>
    </row>
    <row r="945" spans="1:12" ht="25.5">
      <c r="A945" s="14">
        <v>943</v>
      </c>
      <c r="B945" s="14">
        <v>5</v>
      </c>
      <c r="C945" s="1" t="s">
        <v>2477</v>
      </c>
      <c r="D945" s="4" t="s">
        <v>2478</v>
      </c>
      <c r="E945" s="14" t="s">
        <v>2489</v>
      </c>
      <c r="F945" s="61"/>
      <c r="G945" s="9">
        <v>250</v>
      </c>
      <c r="H945" s="14" t="s">
        <v>2493</v>
      </c>
      <c r="I945" s="14" t="s">
        <v>2494</v>
      </c>
      <c r="J945" s="14" t="s">
        <v>2495</v>
      </c>
      <c r="K945" s="14">
        <v>188712.34</v>
      </c>
      <c r="L945" s="14">
        <v>101042</v>
      </c>
    </row>
    <row r="946" spans="1:12" ht="25.5">
      <c r="A946" s="14">
        <v>944</v>
      </c>
      <c r="B946" s="14">
        <v>6</v>
      </c>
      <c r="C946" s="1" t="s">
        <v>2477</v>
      </c>
      <c r="D946" s="4" t="s">
        <v>2478</v>
      </c>
      <c r="E946" s="14" t="s">
        <v>2489</v>
      </c>
      <c r="F946" s="61"/>
      <c r="G946" s="14">
        <v>68</v>
      </c>
      <c r="H946" s="14" t="s">
        <v>2496</v>
      </c>
      <c r="I946" s="14" t="s">
        <v>2497</v>
      </c>
      <c r="J946" s="14" t="s">
        <v>2498</v>
      </c>
      <c r="K946" s="14">
        <v>692241.68</v>
      </c>
      <c r="L946" s="14">
        <v>307988</v>
      </c>
    </row>
    <row r="947" spans="1:12" ht="25.5">
      <c r="A947" s="14">
        <v>945</v>
      </c>
      <c r="B947" s="14">
        <v>7</v>
      </c>
      <c r="C947" s="1" t="s">
        <v>2477</v>
      </c>
      <c r="D947" s="4" t="s">
        <v>2478</v>
      </c>
      <c r="E947" s="14" t="s">
        <v>2499</v>
      </c>
      <c r="F947" s="61"/>
      <c r="G947" s="9">
        <v>369</v>
      </c>
      <c r="H947" s="14" t="s">
        <v>2500</v>
      </c>
      <c r="I947" s="14" t="s">
        <v>2501</v>
      </c>
      <c r="J947" s="14" t="s">
        <v>2502</v>
      </c>
      <c r="K947" s="14">
        <v>5846584</v>
      </c>
      <c r="L947" s="14">
        <v>3130436</v>
      </c>
    </row>
    <row r="948" spans="1:12" ht="25.5">
      <c r="A948" s="14">
        <v>946</v>
      </c>
      <c r="B948" s="14">
        <v>8</v>
      </c>
      <c r="C948" s="1" t="s">
        <v>2477</v>
      </c>
      <c r="D948" s="4" t="s">
        <v>2478</v>
      </c>
      <c r="E948" s="14" t="s">
        <v>2503</v>
      </c>
      <c r="F948" s="61"/>
      <c r="G948" s="9">
        <v>163</v>
      </c>
      <c r="H948" s="14" t="s">
        <v>2504</v>
      </c>
      <c r="I948" s="14" t="s">
        <v>2505</v>
      </c>
      <c r="J948" s="14" t="s">
        <v>2506</v>
      </c>
      <c r="K948" s="14">
        <v>98402</v>
      </c>
      <c r="L948" s="14">
        <v>45773</v>
      </c>
    </row>
    <row r="949" spans="1:12" ht="25.5">
      <c r="A949" s="14">
        <v>947</v>
      </c>
      <c r="B949" s="14">
        <v>9</v>
      </c>
      <c r="C949" s="1" t="s">
        <v>2477</v>
      </c>
      <c r="D949" s="4" t="s">
        <v>2478</v>
      </c>
      <c r="E949" s="14" t="s">
        <v>2507</v>
      </c>
      <c r="F949" s="61"/>
      <c r="G949" s="9">
        <v>20</v>
      </c>
      <c r="H949" s="14" t="s">
        <v>2508</v>
      </c>
      <c r="I949" s="14" t="s">
        <v>2509</v>
      </c>
      <c r="J949" s="14" t="s">
        <v>2510</v>
      </c>
      <c r="K949" s="14">
        <v>41457</v>
      </c>
      <c r="L949" s="14">
        <v>16141</v>
      </c>
    </row>
    <row r="950" spans="1:12" ht="25.5">
      <c r="A950" s="14">
        <v>948</v>
      </c>
      <c r="B950" s="14">
        <v>10</v>
      </c>
      <c r="C950" s="1" t="s">
        <v>2477</v>
      </c>
      <c r="D950" s="4" t="s">
        <v>2478</v>
      </c>
      <c r="E950" s="14" t="s">
        <v>2511</v>
      </c>
      <c r="F950" s="14"/>
      <c r="G950" s="9">
        <v>75</v>
      </c>
      <c r="H950" s="14"/>
      <c r="I950" s="14" t="s">
        <v>2512</v>
      </c>
      <c r="J950" s="14" t="s">
        <v>2513</v>
      </c>
      <c r="K950" s="14">
        <v>488666</v>
      </c>
      <c r="L950" s="14">
        <v>220403</v>
      </c>
    </row>
    <row r="951" spans="1:12" ht="25.5">
      <c r="A951" s="14">
        <v>949</v>
      </c>
      <c r="B951" s="14">
        <v>1</v>
      </c>
      <c r="C951" s="1" t="s">
        <v>2514</v>
      </c>
      <c r="D951" s="14" t="s">
        <v>2515</v>
      </c>
      <c r="E951" s="14" t="s">
        <v>2516</v>
      </c>
      <c r="F951" s="14"/>
      <c r="G951" s="14">
        <v>1</v>
      </c>
      <c r="H951" s="14" t="s">
        <v>2517</v>
      </c>
      <c r="I951" s="14" t="s">
        <v>2518</v>
      </c>
      <c r="J951" s="14" t="s">
        <v>2519</v>
      </c>
      <c r="K951" s="14">
        <v>7716</v>
      </c>
      <c r="L951" s="2">
        <v>2224</v>
      </c>
    </row>
    <row r="952" spans="1:12" ht="25.5">
      <c r="A952" s="14">
        <v>950</v>
      </c>
      <c r="B952" s="14">
        <v>2</v>
      </c>
      <c r="C952" s="1" t="s">
        <v>2514</v>
      </c>
      <c r="D952" s="14" t="s">
        <v>2515</v>
      </c>
      <c r="E952" s="14" t="s">
        <v>2520</v>
      </c>
      <c r="F952" s="14"/>
      <c r="G952" s="14">
        <v>95</v>
      </c>
      <c r="H952" s="14" t="s">
        <v>2521</v>
      </c>
      <c r="I952" s="14" t="s">
        <v>2522</v>
      </c>
      <c r="J952" s="14" t="s">
        <v>2523</v>
      </c>
      <c r="K952" s="14">
        <v>685848</v>
      </c>
      <c r="L952" s="2">
        <v>328249</v>
      </c>
    </row>
    <row r="953" spans="1:12" ht="25.5">
      <c r="A953" s="14">
        <v>951</v>
      </c>
      <c r="B953" s="14">
        <v>3</v>
      </c>
      <c r="C953" s="1" t="s">
        <v>2514</v>
      </c>
      <c r="D953" s="14" t="s">
        <v>2515</v>
      </c>
      <c r="E953" s="14" t="s">
        <v>2520</v>
      </c>
      <c r="F953" s="14"/>
      <c r="G953" s="14">
        <v>85</v>
      </c>
      <c r="H953" s="14" t="s">
        <v>2524</v>
      </c>
      <c r="I953" s="14" t="s">
        <v>2525</v>
      </c>
      <c r="J953" s="14" t="s">
        <v>2526</v>
      </c>
      <c r="K953" s="14">
        <v>890297</v>
      </c>
      <c r="L953" s="2">
        <v>555953</v>
      </c>
    </row>
    <row r="954" spans="1:12" ht="51">
      <c r="A954" s="14">
        <v>952</v>
      </c>
      <c r="B954" s="14">
        <v>1</v>
      </c>
      <c r="C954" s="1" t="s">
        <v>2527</v>
      </c>
      <c r="D954" s="14" t="s">
        <v>2528</v>
      </c>
      <c r="E954" s="14" t="s">
        <v>1267</v>
      </c>
      <c r="F954" s="14" t="s">
        <v>2529</v>
      </c>
      <c r="G954" s="14" t="s">
        <v>2530</v>
      </c>
      <c r="H954" s="14" t="s">
        <v>2531</v>
      </c>
      <c r="I954" s="14" t="s">
        <v>2532</v>
      </c>
      <c r="J954" s="14" t="s">
        <v>2533</v>
      </c>
      <c r="K954" s="14">
        <v>16343384</v>
      </c>
      <c r="L954" s="2">
        <v>4225170</v>
      </c>
    </row>
    <row r="955" spans="1:12" ht="25.5">
      <c r="A955" s="14">
        <v>953</v>
      </c>
      <c r="B955" s="14">
        <v>1</v>
      </c>
      <c r="C955" s="1" t="s">
        <v>2534</v>
      </c>
      <c r="D955" s="14" t="s">
        <v>2528</v>
      </c>
      <c r="E955" s="14" t="s">
        <v>1267</v>
      </c>
      <c r="F955" s="94" t="s">
        <v>2529</v>
      </c>
      <c r="G955" s="14" t="s">
        <v>2535</v>
      </c>
      <c r="H955" s="14" t="s">
        <v>2536</v>
      </c>
      <c r="I955" s="14" t="s">
        <v>2537</v>
      </c>
      <c r="J955" s="14" t="s">
        <v>2538</v>
      </c>
      <c r="K955" s="14">
        <v>7558693</v>
      </c>
      <c r="L955" s="2">
        <v>2180822</v>
      </c>
    </row>
    <row r="956" spans="1:12" ht="25.5">
      <c r="A956" s="14">
        <v>954</v>
      </c>
      <c r="B956" s="14">
        <v>2</v>
      </c>
      <c r="C956" s="1" t="s">
        <v>2534</v>
      </c>
      <c r="D956" s="14" t="s">
        <v>2528</v>
      </c>
      <c r="E956" s="14" t="s">
        <v>1267</v>
      </c>
      <c r="F956" s="94"/>
      <c r="G956" s="14" t="s">
        <v>2539</v>
      </c>
      <c r="H956" s="14" t="s">
        <v>2540</v>
      </c>
      <c r="I956" s="14" t="s">
        <v>2541</v>
      </c>
      <c r="J956" s="14" t="s">
        <v>2542</v>
      </c>
      <c r="K956" s="14">
        <v>9278848</v>
      </c>
      <c r="L956" s="2">
        <v>2398812</v>
      </c>
    </row>
    <row r="957" spans="1:12" ht="51">
      <c r="A957" s="14">
        <v>955</v>
      </c>
      <c r="B957" s="14">
        <v>3</v>
      </c>
      <c r="C957" s="1" t="s">
        <v>2534</v>
      </c>
      <c r="D957" s="14" t="s">
        <v>2528</v>
      </c>
      <c r="E957" s="14" t="s">
        <v>2543</v>
      </c>
      <c r="F957" s="14" t="s">
        <v>2544</v>
      </c>
      <c r="G957" s="14" t="s">
        <v>2545</v>
      </c>
      <c r="H957" s="14" t="s">
        <v>2546</v>
      </c>
      <c r="I957" s="14" t="s">
        <v>2547</v>
      </c>
      <c r="J957" s="14" t="s">
        <v>2548</v>
      </c>
      <c r="K957" s="14">
        <v>52136</v>
      </c>
      <c r="L957" s="2">
        <v>18840</v>
      </c>
    </row>
    <row r="958" spans="1:12" ht="25.5">
      <c r="A958" s="14">
        <v>956</v>
      </c>
      <c r="B958" s="14">
        <v>4</v>
      </c>
      <c r="C958" s="1" t="s">
        <v>2534</v>
      </c>
      <c r="D958" s="14" t="s">
        <v>2528</v>
      </c>
      <c r="E958" s="14" t="s">
        <v>1267</v>
      </c>
      <c r="F958" s="94" t="s">
        <v>2529</v>
      </c>
      <c r="G958" s="14" t="s">
        <v>2549</v>
      </c>
      <c r="H958" s="14" t="s">
        <v>2550</v>
      </c>
      <c r="I958" s="14" t="s">
        <v>2551</v>
      </c>
      <c r="J958" s="14" t="s">
        <v>2552</v>
      </c>
      <c r="K958" s="14">
        <v>65208</v>
      </c>
      <c r="L958" s="2">
        <v>15826</v>
      </c>
    </row>
    <row r="959" spans="1:12" ht="38.25">
      <c r="A959" s="14">
        <v>957</v>
      </c>
      <c r="B959" s="14">
        <v>5</v>
      </c>
      <c r="C959" s="1" t="s">
        <v>2534</v>
      </c>
      <c r="D959" s="14" t="s">
        <v>2528</v>
      </c>
      <c r="E959" s="14" t="s">
        <v>1267</v>
      </c>
      <c r="F959" s="94"/>
      <c r="G959" s="14" t="s">
        <v>2553</v>
      </c>
      <c r="H959" s="14" t="s">
        <v>2554</v>
      </c>
      <c r="I959" s="14" t="s">
        <v>2555</v>
      </c>
      <c r="J959" s="14" t="s">
        <v>2556</v>
      </c>
      <c r="K959" s="14">
        <v>101505</v>
      </c>
      <c r="L959" s="2">
        <v>46375</v>
      </c>
    </row>
    <row r="960" spans="1:12" ht="38.25">
      <c r="A960" s="14">
        <v>958</v>
      </c>
      <c r="B960" s="14">
        <v>6</v>
      </c>
      <c r="C960" s="1" t="s">
        <v>2534</v>
      </c>
      <c r="D960" s="14" t="s">
        <v>2528</v>
      </c>
      <c r="E960" s="14" t="s">
        <v>1267</v>
      </c>
      <c r="F960" s="94"/>
      <c r="G960" s="14" t="s">
        <v>2545</v>
      </c>
      <c r="H960" s="14" t="s">
        <v>2554</v>
      </c>
      <c r="I960" s="14" t="s">
        <v>2557</v>
      </c>
      <c r="J960" s="14" t="s">
        <v>2558</v>
      </c>
      <c r="K960" s="14">
        <v>67670</v>
      </c>
      <c r="L960" s="2">
        <v>30796</v>
      </c>
    </row>
    <row r="961" spans="1:12" ht="38.25">
      <c r="A961" s="14">
        <v>959</v>
      </c>
      <c r="B961" s="14">
        <v>7</v>
      </c>
      <c r="C961" s="1" t="s">
        <v>2534</v>
      </c>
      <c r="D961" s="14" t="s">
        <v>2528</v>
      </c>
      <c r="E961" s="14" t="s">
        <v>1267</v>
      </c>
      <c r="F961" s="94"/>
      <c r="G961" s="14" t="s">
        <v>2559</v>
      </c>
      <c r="H961" s="14" t="s">
        <v>2554</v>
      </c>
      <c r="I961" s="14" t="s">
        <v>2560</v>
      </c>
      <c r="J961" s="14" t="s">
        <v>2561</v>
      </c>
      <c r="K961" s="14">
        <v>40602</v>
      </c>
      <c r="L961" s="2">
        <v>19021</v>
      </c>
    </row>
    <row r="962" spans="1:12" ht="38.25">
      <c r="A962" s="14">
        <v>960</v>
      </c>
      <c r="B962" s="14">
        <v>8</v>
      </c>
      <c r="C962" s="1" t="s">
        <v>2534</v>
      </c>
      <c r="D962" s="14" t="s">
        <v>2528</v>
      </c>
      <c r="E962" s="14" t="s">
        <v>1267</v>
      </c>
      <c r="F962" s="94"/>
      <c r="G962" s="14" t="s">
        <v>2562</v>
      </c>
      <c r="H962" s="14" t="s">
        <v>2554</v>
      </c>
      <c r="I962" s="14" t="s">
        <v>2560</v>
      </c>
      <c r="J962" s="14" t="s">
        <v>2563</v>
      </c>
      <c r="K962" s="14">
        <v>54136</v>
      </c>
      <c r="L962" s="2">
        <v>20016</v>
      </c>
    </row>
    <row r="963" spans="1:12" ht="38.25">
      <c r="A963" s="14">
        <v>961</v>
      </c>
      <c r="B963" s="14">
        <v>9</v>
      </c>
      <c r="C963" s="1" t="s">
        <v>2534</v>
      </c>
      <c r="D963" s="14" t="s">
        <v>2528</v>
      </c>
      <c r="E963" s="14" t="s">
        <v>1267</v>
      </c>
      <c r="F963" s="94"/>
      <c r="G963" s="14" t="s">
        <v>2564</v>
      </c>
      <c r="H963" s="14" t="s">
        <v>2554</v>
      </c>
      <c r="I963" s="14" t="s">
        <v>2565</v>
      </c>
      <c r="J963" s="14" t="s">
        <v>2566</v>
      </c>
      <c r="K963" s="14">
        <v>13535</v>
      </c>
      <c r="L963" s="2">
        <v>6431</v>
      </c>
    </row>
    <row r="964" spans="1:12" ht="38.25">
      <c r="A964" s="14">
        <v>962</v>
      </c>
      <c r="B964" s="14">
        <v>10</v>
      </c>
      <c r="C964" s="1" t="s">
        <v>2534</v>
      </c>
      <c r="D964" s="14" t="s">
        <v>2528</v>
      </c>
      <c r="E964" s="14" t="s">
        <v>1267</v>
      </c>
      <c r="F964" s="94"/>
      <c r="G964" s="14" t="s">
        <v>2567</v>
      </c>
      <c r="H964" s="14" t="s">
        <v>2554</v>
      </c>
      <c r="I964" s="14" t="s">
        <v>2568</v>
      </c>
      <c r="J964" s="14" t="s">
        <v>2569</v>
      </c>
      <c r="K964" s="14">
        <v>23684</v>
      </c>
      <c r="L964" s="2">
        <v>11054</v>
      </c>
    </row>
    <row r="965" spans="1:12" ht="25.5">
      <c r="A965" s="14">
        <v>963</v>
      </c>
      <c r="B965" s="14">
        <v>11</v>
      </c>
      <c r="C965" s="1" t="s">
        <v>2534</v>
      </c>
      <c r="D965" s="14" t="s">
        <v>2528</v>
      </c>
      <c r="E965" s="14" t="s">
        <v>1267</v>
      </c>
      <c r="F965" s="94"/>
      <c r="G965" s="14" t="s">
        <v>2570</v>
      </c>
      <c r="H965" s="14" t="s">
        <v>2571</v>
      </c>
      <c r="I965" s="14" t="s">
        <v>2572</v>
      </c>
      <c r="J965" s="14" t="s">
        <v>2573</v>
      </c>
      <c r="K965" s="14">
        <v>115642</v>
      </c>
      <c r="L965" s="2">
        <v>44359</v>
      </c>
    </row>
    <row r="966" spans="1:12" ht="38.25">
      <c r="A966" s="14">
        <v>964</v>
      </c>
      <c r="B966" s="14">
        <v>12</v>
      </c>
      <c r="C966" s="1" t="s">
        <v>2534</v>
      </c>
      <c r="D966" s="14" t="s">
        <v>2528</v>
      </c>
      <c r="E966" s="14" t="s">
        <v>2574</v>
      </c>
      <c r="F966" s="14" t="s">
        <v>2575</v>
      </c>
      <c r="G966" s="14" t="s">
        <v>2549</v>
      </c>
      <c r="H966" s="14" t="s">
        <v>2576</v>
      </c>
      <c r="I966" s="14" t="s">
        <v>2577</v>
      </c>
      <c r="J966" s="14" t="s">
        <v>2578</v>
      </c>
      <c r="K966" s="14">
        <v>1301153</v>
      </c>
      <c r="L966" s="2">
        <v>455925</v>
      </c>
    </row>
    <row r="967" spans="1:12" ht="25.5">
      <c r="A967" s="14">
        <v>965</v>
      </c>
      <c r="B967" s="14">
        <v>13</v>
      </c>
      <c r="C967" s="1" t="s">
        <v>2534</v>
      </c>
      <c r="D967" s="14" t="s">
        <v>2528</v>
      </c>
      <c r="E967" s="14" t="s">
        <v>2579</v>
      </c>
      <c r="F967" s="14"/>
      <c r="G967" s="14" t="s">
        <v>2580</v>
      </c>
      <c r="H967" s="14" t="s">
        <v>2581</v>
      </c>
      <c r="I967" s="14" t="s">
        <v>2582</v>
      </c>
      <c r="J967" s="14" t="s">
        <v>2583</v>
      </c>
      <c r="K967" s="14">
        <v>3945295</v>
      </c>
      <c r="L967" s="2">
        <v>1242445</v>
      </c>
    </row>
    <row r="968" spans="1:12" ht="30">
      <c r="A968" s="14">
        <v>966</v>
      </c>
      <c r="B968" s="62">
        <v>14</v>
      </c>
      <c r="C968" s="1" t="s">
        <v>2534</v>
      </c>
      <c r="D968" s="14" t="s">
        <v>2528</v>
      </c>
      <c r="E968" s="62" t="s">
        <v>2584</v>
      </c>
      <c r="F968" s="62"/>
      <c r="G968" s="62" t="s">
        <v>2585</v>
      </c>
      <c r="H968" s="62" t="s">
        <v>2586</v>
      </c>
      <c r="I968" s="62" t="s">
        <v>2587</v>
      </c>
      <c r="J968" s="62" t="s">
        <v>2588</v>
      </c>
      <c r="K968" s="62">
        <v>1391032</v>
      </c>
      <c r="L968" s="62">
        <v>385803</v>
      </c>
    </row>
    <row r="969" spans="1:12" ht="51">
      <c r="A969" s="14">
        <v>967</v>
      </c>
      <c r="B969" s="14">
        <v>1</v>
      </c>
      <c r="C969" s="1" t="s">
        <v>2589</v>
      </c>
      <c r="D969" s="4" t="s">
        <v>2528</v>
      </c>
      <c r="E969" s="14" t="s">
        <v>2590</v>
      </c>
      <c r="F969" s="14"/>
      <c r="G969" s="14"/>
      <c r="H969" s="14" t="s">
        <v>2591</v>
      </c>
      <c r="I969" s="14" t="s">
        <v>2592</v>
      </c>
      <c r="J969" s="14" t="s">
        <v>2593</v>
      </c>
      <c r="K969" s="14">
        <v>3898271</v>
      </c>
      <c r="L969" s="2">
        <v>2060488</v>
      </c>
    </row>
    <row r="970" spans="1:12" ht="51">
      <c r="A970" s="14">
        <v>968</v>
      </c>
      <c r="B970" s="14">
        <v>2</v>
      </c>
      <c r="C970" s="1" t="s">
        <v>2589</v>
      </c>
      <c r="D970" s="4" t="s">
        <v>2528</v>
      </c>
      <c r="E970" s="14" t="s">
        <v>2594</v>
      </c>
      <c r="F970" s="14"/>
      <c r="G970" s="14"/>
      <c r="H970" s="14" t="s">
        <v>2595</v>
      </c>
      <c r="I970" s="14" t="s">
        <v>2596</v>
      </c>
      <c r="J970" s="14" t="s">
        <v>2597</v>
      </c>
      <c r="K970" s="14">
        <v>418479</v>
      </c>
      <c r="L970" s="2">
        <v>110579</v>
      </c>
    </row>
    <row r="971" spans="1:12" ht="51">
      <c r="A971" s="14">
        <v>969</v>
      </c>
      <c r="B971" s="14">
        <v>3</v>
      </c>
      <c r="C971" s="1" t="s">
        <v>2589</v>
      </c>
      <c r="D971" s="4" t="s">
        <v>2528</v>
      </c>
      <c r="E971" s="14" t="s">
        <v>2594</v>
      </c>
      <c r="F971" s="14"/>
      <c r="G971" s="14"/>
      <c r="H971" s="14" t="s">
        <v>2598</v>
      </c>
      <c r="I971" s="14" t="s">
        <v>2599</v>
      </c>
      <c r="J971" s="14" t="s">
        <v>2600</v>
      </c>
      <c r="K971" s="14">
        <v>76830</v>
      </c>
      <c r="L971" s="2">
        <v>101678</v>
      </c>
    </row>
    <row r="972" spans="1:12" ht="25.5">
      <c r="A972" s="14">
        <v>970</v>
      </c>
      <c r="B972" s="14">
        <v>4</v>
      </c>
      <c r="C972" s="1" t="s">
        <v>2589</v>
      </c>
      <c r="D972" s="4" t="s">
        <v>2528</v>
      </c>
      <c r="E972" s="14" t="s">
        <v>2601</v>
      </c>
      <c r="F972" s="14"/>
      <c r="G972" s="14"/>
      <c r="H972" s="14" t="s">
        <v>2602</v>
      </c>
      <c r="I972" s="14" t="s">
        <v>2603</v>
      </c>
      <c r="J972" s="14" t="s">
        <v>2604</v>
      </c>
      <c r="K972" s="14">
        <v>6400431</v>
      </c>
      <c r="L972" s="2">
        <v>1595877</v>
      </c>
    </row>
    <row r="973" spans="1:12" ht="51">
      <c r="A973" s="14">
        <v>971</v>
      </c>
      <c r="B973" s="14">
        <v>5</v>
      </c>
      <c r="C973" s="1" t="s">
        <v>2589</v>
      </c>
      <c r="D973" s="4" t="s">
        <v>2528</v>
      </c>
      <c r="E973" s="14" t="s">
        <v>2605</v>
      </c>
      <c r="F973" s="14"/>
      <c r="G973" s="14"/>
      <c r="H973" s="14" t="s">
        <v>2606</v>
      </c>
      <c r="I973" s="14" t="s">
        <v>2607</v>
      </c>
      <c r="J973" s="14" t="s">
        <v>2608</v>
      </c>
      <c r="K973" s="14">
        <v>1954009</v>
      </c>
      <c r="L973" s="2">
        <v>2021009</v>
      </c>
    </row>
    <row r="974" spans="1:12" ht="51">
      <c r="A974" s="14">
        <v>972</v>
      </c>
      <c r="B974" s="14">
        <v>6</v>
      </c>
      <c r="C974" s="1" t="s">
        <v>2589</v>
      </c>
      <c r="D974" s="4" t="s">
        <v>2528</v>
      </c>
      <c r="E974" s="14" t="s">
        <v>2610</v>
      </c>
      <c r="F974" s="14"/>
      <c r="G974" s="14"/>
      <c r="H974" s="14" t="s">
        <v>2611</v>
      </c>
      <c r="I974" s="14" t="s">
        <v>2612</v>
      </c>
      <c r="J974" s="14" t="s">
        <v>2613</v>
      </c>
      <c r="K974" s="14">
        <v>2213912</v>
      </c>
      <c r="L974" s="14">
        <v>1082790</v>
      </c>
    </row>
    <row r="975" spans="1:12" ht="51">
      <c r="A975" s="14">
        <v>973</v>
      </c>
      <c r="B975" s="14">
        <v>7</v>
      </c>
      <c r="C975" s="1" t="s">
        <v>2589</v>
      </c>
      <c r="D975" s="4" t="s">
        <v>2528</v>
      </c>
      <c r="E975" s="14" t="s">
        <v>2594</v>
      </c>
      <c r="F975" s="14"/>
      <c r="G975" s="14"/>
      <c r="H975" s="14" t="s">
        <v>2614</v>
      </c>
      <c r="I975" s="14" t="s">
        <v>2615</v>
      </c>
      <c r="J975" s="14" t="s">
        <v>2616</v>
      </c>
      <c r="K975" s="14">
        <v>121739</v>
      </c>
      <c r="L975" s="14">
        <v>33010</v>
      </c>
    </row>
    <row r="976" spans="1:12" ht="51">
      <c r="A976" s="14">
        <v>974</v>
      </c>
      <c r="B976" s="14">
        <v>8</v>
      </c>
      <c r="C976" s="1" t="s">
        <v>2589</v>
      </c>
      <c r="D976" s="4" t="s">
        <v>2528</v>
      </c>
      <c r="E976" s="14" t="s">
        <v>2594</v>
      </c>
      <c r="F976" s="14"/>
      <c r="G976" s="14"/>
      <c r="H976" s="14" t="s">
        <v>2609</v>
      </c>
      <c r="I976" s="14" t="s">
        <v>2617</v>
      </c>
      <c r="J976" s="14" t="s">
        <v>2618</v>
      </c>
      <c r="K976" s="14">
        <v>1655696</v>
      </c>
      <c r="L976" s="14">
        <v>420119</v>
      </c>
    </row>
    <row r="977" spans="1:12" ht="51">
      <c r="A977" s="14">
        <v>975</v>
      </c>
      <c r="B977" s="14">
        <v>9</v>
      </c>
      <c r="C977" s="1" t="s">
        <v>2589</v>
      </c>
      <c r="D977" s="4" t="s">
        <v>2528</v>
      </c>
      <c r="E977" s="14" t="s">
        <v>2619</v>
      </c>
      <c r="F977" s="14"/>
      <c r="G977" s="14"/>
      <c r="H977" s="14" t="s">
        <v>2620</v>
      </c>
      <c r="I977" s="14" t="s">
        <v>2621</v>
      </c>
      <c r="J977" s="14" t="s">
        <v>2622</v>
      </c>
      <c r="K977" s="14">
        <v>8242560</v>
      </c>
      <c r="L977" s="14">
        <v>6035463</v>
      </c>
    </row>
    <row r="978" spans="1:12" ht="25.5">
      <c r="A978" s="14">
        <v>976</v>
      </c>
      <c r="B978" s="14">
        <v>10</v>
      </c>
      <c r="C978" s="1" t="s">
        <v>2589</v>
      </c>
      <c r="D978" s="4" t="s">
        <v>2528</v>
      </c>
      <c r="E978" s="14" t="s">
        <v>2623</v>
      </c>
      <c r="F978" s="14"/>
      <c r="G978" s="14"/>
      <c r="H978" s="14" t="s">
        <v>2624</v>
      </c>
      <c r="I978" s="14" t="s">
        <v>2625</v>
      </c>
      <c r="J978" s="14" t="s">
        <v>2626</v>
      </c>
      <c r="K978" s="14">
        <v>393020</v>
      </c>
      <c r="L978" s="2">
        <v>106570</v>
      </c>
    </row>
    <row r="979" spans="1:12" ht="25.5">
      <c r="A979" s="14">
        <v>977</v>
      </c>
      <c r="B979" s="14">
        <v>11</v>
      </c>
      <c r="C979" s="1" t="s">
        <v>2589</v>
      </c>
      <c r="D979" s="4" t="s">
        <v>2528</v>
      </c>
      <c r="E979" s="14" t="s">
        <v>2619</v>
      </c>
      <c r="F979" s="14"/>
      <c r="G979" s="14"/>
      <c r="H979" s="14" t="s">
        <v>2627</v>
      </c>
      <c r="I979" s="14" t="s">
        <v>2628</v>
      </c>
      <c r="J979" s="14" t="s">
        <v>2629</v>
      </c>
      <c r="K979" s="14">
        <v>3891000</v>
      </c>
      <c r="L979" s="14">
        <v>1982523</v>
      </c>
    </row>
    <row r="980" spans="1:12" ht="25.5">
      <c r="A980" s="14">
        <v>978</v>
      </c>
      <c r="B980" s="14">
        <v>1</v>
      </c>
      <c r="C980" s="1" t="s">
        <v>2630</v>
      </c>
      <c r="D980" s="4" t="s">
        <v>2631</v>
      </c>
      <c r="E980" s="14" t="s">
        <v>2632</v>
      </c>
      <c r="F980" s="14"/>
      <c r="G980" s="14">
        <v>163</v>
      </c>
      <c r="H980" s="14" t="s">
        <v>2633</v>
      </c>
      <c r="I980" s="14" t="s">
        <v>2634</v>
      </c>
      <c r="J980" s="14" t="s">
        <v>2635</v>
      </c>
      <c r="K980" s="14">
        <v>7956948</v>
      </c>
      <c r="L980" s="2">
        <v>2560463</v>
      </c>
    </row>
    <row r="981" spans="1:12" ht="25.5">
      <c r="A981" s="14">
        <v>979</v>
      </c>
      <c r="B981" s="14">
        <v>2</v>
      </c>
      <c r="C981" s="1" t="s">
        <v>2630</v>
      </c>
      <c r="D981" s="4" t="s">
        <v>2631</v>
      </c>
      <c r="E981" s="14" t="s">
        <v>474</v>
      </c>
      <c r="F981" s="94" t="s">
        <v>2636</v>
      </c>
      <c r="G981" s="14">
        <v>907</v>
      </c>
      <c r="H981" s="14" t="s">
        <v>2637</v>
      </c>
      <c r="I981" s="14" t="s">
        <v>2638</v>
      </c>
      <c r="J981" s="14" t="s">
        <v>2639</v>
      </c>
      <c r="K981" s="14">
        <v>343443</v>
      </c>
      <c r="L981" s="2">
        <v>33431</v>
      </c>
    </row>
    <row r="982" spans="1:12" ht="25.5">
      <c r="A982" s="14">
        <v>980</v>
      </c>
      <c r="B982" s="14">
        <v>3</v>
      </c>
      <c r="C982" s="1" t="s">
        <v>2630</v>
      </c>
      <c r="D982" s="4" t="s">
        <v>2631</v>
      </c>
      <c r="E982" s="14" t="s">
        <v>474</v>
      </c>
      <c r="F982" s="94"/>
      <c r="G982" s="14">
        <v>1500</v>
      </c>
      <c r="H982" s="14" t="s">
        <v>2640</v>
      </c>
      <c r="I982" s="14" t="s">
        <v>2641</v>
      </c>
      <c r="J982" s="14" t="s">
        <v>2642</v>
      </c>
      <c r="K982" s="14">
        <v>705376</v>
      </c>
      <c r="L982" s="2">
        <v>71583</v>
      </c>
    </row>
    <row r="983" spans="1:12" ht="25.5">
      <c r="A983" s="14">
        <v>981</v>
      </c>
      <c r="B983" s="14">
        <v>4</v>
      </c>
      <c r="C983" s="1" t="s">
        <v>2630</v>
      </c>
      <c r="D983" s="4" t="s">
        <v>2631</v>
      </c>
      <c r="E983" s="14" t="s">
        <v>474</v>
      </c>
      <c r="F983" s="94"/>
      <c r="G983" s="14">
        <v>400</v>
      </c>
      <c r="H983" s="14" t="s">
        <v>2643</v>
      </c>
      <c r="I983" s="14" t="s">
        <v>2641</v>
      </c>
      <c r="J983" s="14" t="s">
        <v>2644</v>
      </c>
      <c r="K983" s="14">
        <v>69498.559999999998</v>
      </c>
      <c r="L983" s="2">
        <v>5784</v>
      </c>
    </row>
    <row r="984" spans="1:12" ht="25.5">
      <c r="A984" s="14">
        <v>982</v>
      </c>
      <c r="B984" s="14">
        <v>5</v>
      </c>
      <c r="C984" s="1" t="s">
        <v>2630</v>
      </c>
      <c r="D984" s="4" t="s">
        <v>2631</v>
      </c>
      <c r="E984" s="14" t="s">
        <v>474</v>
      </c>
      <c r="F984" s="94"/>
      <c r="G984" s="14">
        <v>800</v>
      </c>
      <c r="H984" s="14" t="s">
        <v>2645</v>
      </c>
      <c r="I984" s="14" t="s">
        <v>2641</v>
      </c>
      <c r="J984" s="14" t="s">
        <v>2646</v>
      </c>
      <c r="K984" s="14">
        <v>383072.3</v>
      </c>
      <c r="L984" s="2">
        <v>38177</v>
      </c>
    </row>
    <row r="985" spans="1:12" ht="38.25">
      <c r="A985" s="14">
        <v>983</v>
      </c>
      <c r="B985" s="14">
        <v>6</v>
      </c>
      <c r="C985" s="1" t="s">
        <v>2630</v>
      </c>
      <c r="D985" s="4" t="s">
        <v>2631</v>
      </c>
      <c r="E985" s="14" t="s">
        <v>2647</v>
      </c>
      <c r="F985" s="14" t="s">
        <v>2648</v>
      </c>
      <c r="G985" s="14">
        <v>2367</v>
      </c>
      <c r="H985" s="14" t="s">
        <v>2649</v>
      </c>
      <c r="I985" s="14"/>
      <c r="J985" s="14" t="s">
        <v>2650</v>
      </c>
      <c r="K985" s="14">
        <v>2050631</v>
      </c>
      <c r="L985" s="2">
        <v>803979</v>
      </c>
    </row>
    <row r="986" spans="1:12" ht="25.5">
      <c r="A986" s="14">
        <v>984</v>
      </c>
      <c r="B986" s="14">
        <v>1</v>
      </c>
      <c r="C986" s="1" t="s">
        <v>2651</v>
      </c>
      <c r="D986" s="14" t="s">
        <v>2652</v>
      </c>
      <c r="E986" s="14" t="s">
        <v>2653</v>
      </c>
      <c r="F986" s="14"/>
      <c r="G986" s="14">
        <v>1089</v>
      </c>
      <c r="H986" s="14" t="s">
        <v>857</v>
      </c>
      <c r="I986" s="14" t="s">
        <v>2654</v>
      </c>
      <c r="J986" s="14" t="s">
        <v>2655</v>
      </c>
      <c r="K986" s="14">
        <v>758890</v>
      </c>
      <c r="L986" s="2">
        <v>1062735</v>
      </c>
    </row>
    <row r="987" spans="1:12" ht="25.5">
      <c r="A987" s="14">
        <v>985</v>
      </c>
      <c r="B987" s="14">
        <v>2</v>
      </c>
      <c r="C987" s="1" t="s">
        <v>2651</v>
      </c>
      <c r="D987" s="14" t="s">
        <v>2652</v>
      </c>
      <c r="E987" s="14" t="s">
        <v>2653</v>
      </c>
      <c r="F987" s="14"/>
      <c r="G987" s="14">
        <v>2</v>
      </c>
      <c r="H987" s="14" t="s">
        <v>857</v>
      </c>
      <c r="I987" s="14" t="s">
        <v>2656</v>
      </c>
      <c r="J987" s="14" t="s">
        <v>2657</v>
      </c>
      <c r="K987" s="14">
        <v>227092</v>
      </c>
      <c r="L987" s="2">
        <v>373975</v>
      </c>
    </row>
    <row r="988" spans="1:12" ht="25.5">
      <c r="A988" s="14">
        <v>986</v>
      </c>
      <c r="B988" s="14">
        <v>3</v>
      </c>
      <c r="C988" s="1" t="s">
        <v>2651</v>
      </c>
      <c r="D988" s="14" t="s">
        <v>2652</v>
      </c>
      <c r="E988" s="14" t="s">
        <v>2653</v>
      </c>
      <c r="F988" s="14"/>
      <c r="G988" s="14">
        <v>9</v>
      </c>
      <c r="H988" s="14" t="s">
        <v>857</v>
      </c>
      <c r="I988" s="14" t="s">
        <v>2658</v>
      </c>
      <c r="J988" s="14" t="s">
        <v>2659</v>
      </c>
      <c r="K988" s="14">
        <v>640715</v>
      </c>
      <c r="L988" s="2">
        <v>1055130</v>
      </c>
    </row>
    <row r="989" spans="1:12" ht="25.5">
      <c r="A989" s="14">
        <v>987</v>
      </c>
      <c r="B989" s="14">
        <v>4</v>
      </c>
      <c r="C989" s="1" t="s">
        <v>2651</v>
      </c>
      <c r="D989" s="14" t="s">
        <v>2652</v>
      </c>
      <c r="E989" s="14" t="s">
        <v>2660</v>
      </c>
      <c r="F989" s="14"/>
      <c r="G989" s="14">
        <v>739</v>
      </c>
      <c r="H989" s="14" t="s">
        <v>2661</v>
      </c>
      <c r="I989" s="14" t="s">
        <v>2662</v>
      </c>
      <c r="J989" s="14" t="s">
        <v>2663</v>
      </c>
      <c r="K989" s="14">
        <v>605226</v>
      </c>
      <c r="L989" s="2">
        <v>174619</v>
      </c>
    </row>
    <row r="990" spans="1:12" ht="25.5">
      <c r="A990" s="14">
        <v>988</v>
      </c>
      <c r="B990" s="14">
        <v>5</v>
      </c>
      <c r="C990" s="1" t="s">
        <v>2651</v>
      </c>
      <c r="D990" s="14" t="s">
        <v>2652</v>
      </c>
      <c r="E990" s="14" t="s">
        <v>2664</v>
      </c>
      <c r="F990" s="14"/>
      <c r="G990" s="14">
        <v>1</v>
      </c>
      <c r="H990" s="14" t="s">
        <v>2665</v>
      </c>
      <c r="I990" s="14" t="s">
        <v>2666</v>
      </c>
      <c r="J990" s="14" t="s">
        <v>2667</v>
      </c>
      <c r="K990" s="14">
        <v>234812</v>
      </c>
      <c r="L990" s="2">
        <v>1280356</v>
      </c>
    </row>
    <row r="991" spans="1:12" ht="25.5">
      <c r="A991" s="14">
        <v>989</v>
      </c>
      <c r="B991" s="14">
        <v>6</v>
      </c>
      <c r="C991" s="1" t="s">
        <v>2651</v>
      </c>
      <c r="D991" s="14" t="s">
        <v>2652</v>
      </c>
      <c r="E991" s="14" t="s">
        <v>2664</v>
      </c>
      <c r="F991" s="14"/>
      <c r="G991" s="14">
        <v>5</v>
      </c>
      <c r="H991" s="14" t="s">
        <v>2668</v>
      </c>
      <c r="I991" s="14" t="s">
        <v>2666</v>
      </c>
      <c r="J991" s="14" t="s">
        <v>2669</v>
      </c>
      <c r="K991" s="14">
        <v>792914</v>
      </c>
      <c r="L991" s="2">
        <v>1400582</v>
      </c>
    </row>
    <row r="992" spans="1:12" ht="25.5">
      <c r="A992" s="14">
        <v>990</v>
      </c>
      <c r="B992" s="14">
        <v>7</v>
      </c>
      <c r="C992" s="1" t="s">
        <v>2651</v>
      </c>
      <c r="D992" s="14" t="s">
        <v>2652</v>
      </c>
      <c r="E992" s="14" t="s">
        <v>2664</v>
      </c>
      <c r="F992" s="14"/>
      <c r="G992" s="14">
        <v>1</v>
      </c>
      <c r="H992" s="14" t="s">
        <v>2670</v>
      </c>
      <c r="I992" s="14" t="s">
        <v>2671</v>
      </c>
      <c r="J992" s="14" t="s">
        <v>2672</v>
      </c>
      <c r="K992" s="14">
        <v>36637</v>
      </c>
      <c r="L992" s="2">
        <v>8755</v>
      </c>
    </row>
    <row r="993" spans="1:12" ht="25.5">
      <c r="A993" s="14">
        <v>991</v>
      </c>
      <c r="B993" s="14">
        <v>8</v>
      </c>
      <c r="C993" s="1" t="s">
        <v>2651</v>
      </c>
      <c r="D993" s="14" t="s">
        <v>2652</v>
      </c>
      <c r="E993" s="14" t="s">
        <v>2664</v>
      </c>
      <c r="F993" s="14"/>
      <c r="G993" s="14">
        <v>91</v>
      </c>
      <c r="H993" s="14" t="s">
        <v>2673</v>
      </c>
      <c r="I993" s="14" t="s">
        <v>2674</v>
      </c>
      <c r="J993" s="14" t="s">
        <v>2675</v>
      </c>
      <c r="K993" s="14">
        <v>1159891</v>
      </c>
      <c r="L993" s="2">
        <v>277155</v>
      </c>
    </row>
    <row r="994" spans="1:12" ht="25.5">
      <c r="A994" s="14">
        <v>992</v>
      </c>
      <c r="B994" s="14">
        <v>9</v>
      </c>
      <c r="C994" s="1" t="s">
        <v>2651</v>
      </c>
      <c r="D994" s="14" t="s">
        <v>2652</v>
      </c>
      <c r="E994" s="14" t="s">
        <v>2676</v>
      </c>
      <c r="F994" s="14"/>
      <c r="G994" s="14">
        <v>63</v>
      </c>
      <c r="H994" s="14" t="s">
        <v>2677</v>
      </c>
      <c r="I994" s="14" t="s">
        <v>2678</v>
      </c>
      <c r="J994" s="14" t="s">
        <v>2679</v>
      </c>
      <c r="K994" s="14">
        <v>20521</v>
      </c>
      <c r="L994" s="2">
        <v>32830</v>
      </c>
    </row>
    <row r="995" spans="1:12" ht="25.5">
      <c r="A995" s="14">
        <v>993</v>
      </c>
      <c r="B995" s="14">
        <v>1</v>
      </c>
      <c r="C995" s="1" t="s">
        <v>2680</v>
      </c>
      <c r="D995" s="4" t="s">
        <v>2681</v>
      </c>
      <c r="E995" s="13" t="s">
        <v>2682</v>
      </c>
      <c r="F995" s="90"/>
      <c r="G995" s="13">
        <v>100</v>
      </c>
      <c r="H995" s="13" t="s">
        <v>2683</v>
      </c>
      <c r="I995" s="13" t="s">
        <v>2684</v>
      </c>
      <c r="J995" s="90"/>
      <c r="K995" s="90"/>
      <c r="L995" s="13">
        <v>921662</v>
      </c>
    </row>
    <row r="996" spans="1:12" ht="25.5">
      <c r="A996" s="14">
        <v>994</v>
      </c>
      <c r="B996" s="14">
        <v>2</v>
      </c>
      <c r="C996" s="1" t="s">
        <v>2680</v>
      </c>
      <c r="D996" s="4" t="s">
        <v>2681</v>
      </c>
      <c r="E996" s="13" t="s">
        <v>2682</v>
      </c>
      <c r="F996" s="90"/>
      <c r="G996" s="13">
        <v>437</v>
      </c>
      <c r="H996" s="13" t="s">
        <v>2683</v>
      </c>
      <c r="I996" s="13" t="s">
        <v>2685</v>
      </c>
      <c r="J996" s="90"/>
      <c r="K996" s="90"/>
      <c r="L996" s="13">
        <v>2657441</v>
      </c>
    </row>
    <row r="997" spans="1:12" ht="25.5">
      <c r="A997" s="14">
        <v>995</v>
      </c>
      <c r="B997" s="14">
        <v>3</v>
      </c>
      <c r="C997" s="1" t="s">
        <v>2680</v>
      </c>
      <c r="D997" s="4" t="s">
        <v>2681</v>
      </c>
      <c r="E997" s="13" t="s">
        <v>2682</v>
      </c>
      <c r="F997" s="90"/>
      <c r="G997" s="13">
        <v>409</v>
      </c>
      <c r="H997" s="13" t="s">
        <v>2683</v>
      </c>
      <c r="I997" s="13" t="s">
        <v>2686</v>
      </c>
      <c r="J997" s="90"/>
      <c r="K997" s="90"/>
      <c r="L997" s="13">
        <v>3972333</v>
      </c>
    </row>
    <row r="998" spans="1:12" ht="25.5">
      <c r="A998" s="14">
        <v>996</v>
      </c>
      <c r="B998" s="14">
        <v>4</v>
      </c>
      <c r="C998" s="1" t="s">
        <v>2680</v>
      </c>
      <c r="D998" s="4" t="s">
        <v>2681</v>
      </c>
      <c r="E998" s="13" t="s">
        <v>2682</v>
      </c>
      <c r="F998" s="90"/>
      <c r="G998" s="13">
        <v>454</v>
      </c>
      <c r="H998" s="13" t="s">
        <v>2683</v>
      </c>
      <c r="I998" s="13" t="s">
        <v>2687</v>
      </c>
      <c r="J998" s="90"/>
      <c r="K998" s="90"/>
      <c r="L998" s="13">
        <v>1896747</v>
      </c>
    </row>
    <row r="999" spans="1:12" ht="38.25">
      <c r="A999" s="14">
        <v>997</v>
      </c>
      <c r="B999" s="14">
        <v>5</v>
      </c>
      <c r="C999" s="1" t="s">
        <v>2680</v>
      </c>
      <c r="D999" s="4" t="s">
        <v>2681</v>
      </c>
      <c r="E999" s="13" t="s">
        <v>2688</v>
      </c>
      <c r="F999" s="90"/>
      <c r="G999" s="13">
        <v>19</v>
      </c>
      <c r="H999" s="13" t="s">
        <v>2689</v>
      </c>
      <c r="I999" s="13" t="s">
        <v>2690</v>
      </c>
      <c r="J999" s="90"/>
      <c r="K999" s="90"/>
      <c r="L999" s="13">
        <v>212577</v>
      </c>
    </row>
    <row r="1000" spans="1:12" ht="38.25">
      <c r="A1000" s="14">
        <v>998</v>
      </c>
      <c r="B1000" s="14">
        <v>6</v>
      </c>
      <c r="C1000" s="1" t="s">
        <v>2680</v>
      </c>
      <c r="D1000" s="4" t="s">
        <v>2681</v>
      </c>
      <c r="E1000" s="13" t="s">
        <v>2688</v>
      </c>
      <c r="F1000" s="90"/>
      <c r="G1000" s="13">
        <v>294</v>
      </c>
      <c r="H1000" s="13" t="s">
        <v>2691</v>
      </c>
      <c r="I1000" s="13" t="s">
        <v>2692</v>
      </c>
      <c r="J1000" s="90"/>
      <c r="K1000" s="90"/>
      <c r="L1000" s="13">
        <v>1093016</v>
      </c>
    </row>
    <row r="1001" spans="1:12" ht="25.5">
      <c r="A1001" s="14">
        <v>999</v>
      </c>
      <c r="B1001" s="14">
        <v>7</v>
      </c>
      <c r="C1001" s="1" t="s">
        <v>2680</v>
      </c>
      <c r="D1001" s="4" t="s">
        <v>2681</v>
      </c>
      <c r="E1001" s="13" t="s">
        <v>2693</v>
      </c>
      <c r="F1001" s="90"/>
      <c r="G1001" s="13">
        <v>205</v>
      </c>
      <c r="H1001" s="13" t="s">
        <v>2694</v>
      </c>
      <c r="I1001" s="13" t="s">
        <v>2695</v>
      </c>
      <c r="J1001" s="90"/>
      <c r="K1001" s="90"/>
      <c r="L1001" s="13">
        <v>3556177</v>
      </c>
    </row>
    <row r="1002" spans="1:12" ht="25.5">
      <c r="A1002" s="14">
        <v>1000</v>
      </c>
      <c r="B1002" s="14">
        <v>1</v>
      </c>
      <c r="C1002" s="1" t="s">
        <v>2696</v>
      </c>
      <c r="D1002" s="4" t="s">
        <v>2697</v>
      </c>
      <c r="E1002" s="14" t="s">
        <v>2698</v>
      </c>
      <c r="F1002" s="90"/>
      <c r="G1002" s="90">
        <v>250</v>
      </c>
      <c r="H1002" s="13" t="s">
        <v>2699</v>
      </c>
      <c r="I1002" s="91" t="s">
        <v>2700</v>
      </c>
      <c r="J1002" s="90"/>
      <c r="K1002" s="90">
        <v>1231410</v>
      </c>
      <c r="L1002" s="90">
        <v>330618</v>
      </c>
    </row>
    <row r="1003" spans="1:12" ht="25.5">
      <c r="A1003" s="14">
        <v>1001</v>
      </c>
      <c r="B1003" s="14">
        <v>2</v>
      </c>
      <c r="C1003" s="1" t="s">
        <v>2696</v>
      </c>
      <c r="D1003" s="4" t="s">
        <v>2697</v>
      </c>
      <c r="E1003" s="14" t="s">
        <v>2701</v>
      </c>
      <c r="F1003" s="90"/>
      <c r="G1003" s="90">
        <v>20</v>
      </c>
      <c r="H1003" s="13" t="s">
        <v>2702</v>
      </c>
      <c r="I1003" s="91" t="s">
        <v>2703</v>
      </c>
      <c r="J1003" s="90"/>
      <c r="K1003" s="90">
        <v>379157</v>
      </c>
      <c r="L1003" s="90">
        <v>191396</v>
      </c>
    </row>
    <row r="1004" spans="1:12" ht="25.5">
      <c r="A1004" s="14">
        <v>1002</v>
      </c>
      <c r="B1004" s="14">
        <v>3</v>
      </c>
      <c r="C1004" s="1" t="s">
        <v>2696</v>
      </c>
      <c r="D1004" s="4" t="s">
        <v>2697</v>
      </c>
      <c r="E1004" s="14" t="s">
        <v>2714</v>
      </c>
      <c r="F1004" s="90"/>
      <c r="G1004" s="90">
        <v>92</v>
      </c>
      <c r="H1004" s="13" t="s">
        <v>2704</v>
      </c>
      <c r="I1004" s="91" t="s">
        <v>2705</v>
      </c>
      <c r="J1004" s="90"/>
      <c r="K1004" s="90">
        <v>0</v>
      </c>
      <c r="L1004" s="90">
        <v>0</v>
      </c>
    </row>
    <row r="1005" spans="1:12" ht="25.5">
      <c r="A1005" s="14">
        <v>1003</v>
      </c>
      <c r="B1005" s="14">
        <v>4</v>
      </c>
      <c r="C1005" s="1" t="s">
        <v>2696</v>
      </c>
      <c r="D1005" s="4" t="s">
        <v>2697</v>
      </c>
      <c r="E1005" s="92" t="s">
        <v>2715</v>
      </c>
      <c r="F1005" s="90"/>
      <c r="G1005" s="90">
        <v>9</v>
      </c>
      <c r="H1005" s="13" t="s">
        <v>2706</v>
      </c>
      <c r="I1005" s="91" t="s">
        <v>2707</v>
      </c>
      <c r="J1005" s="90"/>
      <c r="K1005" s="90">
        <v>825906</v>
      </c>
      <c r="L1005" s="90">
        <v>124987</v>
      </c>
    </row>
    <row r="1006" spans="1:12" ht="25.5">
      <c r="A1006" s="14">
        <v>1004</v>
      </c>
      <c r="B1006" s="14">
        <v>5</v>
      </c>
      <c r="C1006" s="1" t="s">
        <v>2696</v>
      </c>
      <c r="D1006" s="4" t="s">
        <v>2697</v>
      </c>
      <c r="E1006" s="92" t="s">
        <v>2716</v>
      </c>
      <c r="F1006" s="90"/>
      <c r="G1006" s="90">
        <v>2</v>
      </c>
      <c r="H1006" s="13" t="s">
        <v>2708</v>
      </c>
      <c r="I1006" s="91" t="s">
        <v>2709</v>
      </c>
      <c r="J1006" s="90"/>
      <c r="K1006" s="90">
        <v>149841</v>
      </c>
      <c r="L1006" s="90">
        <v>44115</v>
      </c>
    </row>
    <row r="1007" spans="1:12" ht="25.5">
      <c r="A1007" s="14">
        <v>1005</v>
      </c>
      <c r="B1007" s="14">
        <v>6</v>
      </c>
      <c r="C1007" s="1" t="s">
        <v>2696</v>
      </c>
      <c r="D1007" s="4" t="s">
        <v>2697</v>
      </c>
      <c r="E1007" s="14" t="s">
        <v>2717</v>
      </c>
      <c r="F1007" s="90"/>
      <c r="G1007" s="90">
        <v>64</v>
      </c>
      <c r="H1007" s="13" t="s">
        <v>2710</v>
      </c>
      <c r="I1007" s="91" t="s">
        <v>2711</v>
      </c>
      <c r="J1007" s="90"/>
      <c r="K1007" s="90">
        <v>6273433</v>
      </c>
      <c r="L1007" s="90">
        <v>1090950</v>
      </c>
    </row>
    <row r="1008" spans="1:12" ht="25.5">
      <c r="A1008" s="14">
        <v>1006</v>
      </c>
      <c r="B1008" s="14">
        <v>7</v>
      </c>
      <c r="C1008" s="1" t="s">
        <v>2696</v>
      </c>
      <c r="D1008" s="4" t="s">
        <v>2697</v>
      </c>
      <c r="E1008" s="14" t="s">
        <v>2718</v>
      </c>
      <c r="F1008" s="90"/>
      <c r="G1008" s="90">
        <v>2</v>
      </c>
      <c r="H1008" s="13" t="s">
        <v>2712</v>
      </c>
      <c r="I1008" s="91" t="s">
        <v>2713</v>
      </c>
      <c r="J1008" s="90"/>
      <c r="K1008" s="90">
        <v>571333</v>
      </c>
      <c r="L1008" s="90">
        <v>168206</v>
      </c>
    </row>
    <row r="1009" spans="1:12" ht="31.5">
      <c r="A1009" s="14">
        <v>1007</v>
      </c>
      <c r="B1009" s="14">
        <v>1</v>
      </c>
      <c r="C1009" s="10" t="s">
        <v>2719</v>
      </c>
      <c r="D1009" s="11" t="s">
        <v>2720</v>
      </c>
      <c r="E1009" s="14" t="s">
        <v>3215</v>
      </c>
      <c r="F1009" s="14"/>
      <c r="G1009" s="9">
        <v>10</v>
      </c>
      <c r="H1009" s="13" t="s">
        <v>3216</v>
      </c>
      <c r="I1009" s="14" t="s">
        <v>3217</v>
      </c>
      <c r="J1009" s="14" t="s">
        <v>3218</v>
      </c>
      <c r="K1009" s="14">
        <v>54792</v>
      </c>
      <c r="L1009" s="14">
        <v>17928</v>
      </c>
    </row>
    <row r="1010" spans="1:12" ht="51">
      <c r="A1010" s="14">
        <v>1008</v>
      </c>
      <c r="B1010" s="14">
        <v>1</v>
      </c>
      <c r="C1010" s="1" t="s">
        <v>2721</v>
      </c>
      <c r="D1010" s="14" t="s">
        <v>2722</v>
      </c>
      <c r="E1010" s="14" t="s">
        <v>2723</v>
      </c>
      <c r="F1010" s="14"/>
      <c r="G1010" s="14"/>
      <c r="H1010" s="14" t="s">
        <v>2724</v>
      </c>
      <c r="I1010" s="14"/>
      <c r="J1010" s="14"/>
      <c r="K1010" s="14"/>
      <c r="L1010" s="2">
        <v>12226</v>
      </c>
    </row>
    <row r="1011" spans="1:12" ht="51">
      <c r="A1011" s="14">
        <v>1009</v>
      </c>
      <c r="B1011" s="14">
        <v>2</v>
      </c>
      <c r="C1011" s="1" t="s">
        <v>2721</v>
      </c>
      <c r="D1011" s="14" t="s">
        <v>2722</v>
      </c>
      <c r="E1011" s="14" t="s">
        <v>2725</v>
      </c>
      <c r="F1011" s="14"/>
      <c r="G1011" s="14"/>
      <c r="H1011" s="14" t="s">
        <v>2726</v>
      </c>
      <c r="I1011" s="14"/>
      <c r="J1011" s="14"/>
      <c r="K1011" s="14"/>
      <c r="L1011" s="2">
        <v>59303</v>
      </c>
    </row>
    <row r="1012" spans="1:12" ht="51">
      <c r="A1012" s="14">
        <v>1010</v>
      </c>
      <c r="B1012" s="14">
        <v>3</v>
      </c>
      <c r="C1012" s="1" t="s">
        <v>2721</v>
      </c>
      <c r="D1012" s="14" t="s">
        <v>2722</v>
      </c>
      <c r="E1012" s="14" t="s">
        <v>2725</v>
      </c>
      <c r="F1012" s="14"/>
      <c r="G1012" s="14"/>
      <c r="H1012" s="14" t="s">
        <v>2727</v>
      </c>
      <c r="I1012" s="14"/>
      <c r="J1012" s="14"/>
      <c r="K1012" s="14"/>
      <c r="L1012" s="2">
        <v>480273</v>
      </c>
    </row>
    <row r="1013" spans="1:12" ht="63.75">
      <c r="A1013" s="14">
        <v>1011</v>
      </c>
      <c r="B1013" s="14">
        <v>4</v>
      </c>
      <c r="C1013" s="1" t="s">
        <v>2721</v>
      </c>
      <c r="D1013" s="14" t="s">
        <v>2722</v>
      </c>
      <c r="E1013" s="14" t="s">
        <v>2728</v>
      </c>
      <c r="F1013" s="14"/>
      <c r="G1013" s="14"/>
      <c r="H1013" s="14" t="s">
        <v>2729</v>
      </c>
      <c r="I1013" s="14"/>
      <c r="J1013" s="14"/>
      <c r="K1013" s="14"/>
      <c r="L1013" s="2">
        <v>4997</v>
      </c>
    </row>
    <row r="1014" spans="1:12" ht="51">
      <c r="A1014" s="14">
        <v>1012</v>
      </c>
      <c r="B1014" s="14">
        <v>5</v>
      </c>
      <c r="C1014" s="1" t="s">
        <v>2721</v>
      </c>
      <c r="D1014" s="14" t="s">
        <v>2722</v>
      </c>
      <c r="E1014" s="14" t="s">
        <v>2730</v>
      </c>
      <c r="F1014" s="14"/>
      <c r="G1014" s="14"/>
      <c r="H1014" s="14" t="s">
        <v>2731</v>
      </c>
      <c r="I1014" s="14"/>
      <c r="J1014" s="14"/>
      <c r="K1014" s="14"/>
      <c r="L1014" s="2">
        <v>2233403</v>
      </c>
    </row>
    <row r="1015" spans="1:12" ht="51">
      <c r="A1015" s="14">
        <v>1013</v>
      </c>
      <c r="B1015" s="14">
        <v>6</v>
      </c>
      <c r="C1015" s="1" t="s">
        <v>2721</v>
      </c>
      <c r="D1015" s="14" t="s">
        <v>2722</v>
      </c>
      <c r="E1015" s="14" t="s">
        <v>2732</v>
      </c>
      <c r="F1015" s="14"/>
      <c r="G1015" s="14"/>
      <c r="H1015" s="14" t="s">
        <v>2733</v>
      </c>
      <c r="I1015" s="14"/>
      <c r="J1015" s="14"/>
      <c r="K1015" s="14"/>
      <c r="L1015" s="2">
        <v>1404249</v>
      </c>
    </row>
    <row r="1016" spans="1:12" ht="51">
      <c r="A1016" s="14">
        <v>1014</v>
      </c>
      <c r="B1016" s="14">
        <v>7</v>
      </c>
      <c r="C1016" s="1" t="s">
        <v>2721</v>
      </c>
      <c r="D1016" s="14" t="s">
        <v>2722</v>
      </c>
      <c r="E1016" s="14" t="s">
        <v>2734</v>
      </c>
      <c r="F1016" s="14"/>
      <c r="G1016" s="14"/>
      <c r="H1016" s="14" t="s">
        <v>2735</v>
      </c>
      <c r="I1016" s="14"/>
      <c r="J1016" s="14"/>
      <c r="K1016" s="14"/>
      <c r="L1016" s="2">
        <v>1237056</v>
      </c>
    </row>
    <row r="1017" spans="1:12" ht="51">
      <c r="A1017" s="14">
        <v>1015</v>
      </c>
      <c r="B1017" s="14">
        <v>8</v>
      </c>
      <c r="C1017" s="1" t="s">
        <v>2721</v>
      </c>
      <c r="D1017" s="14" t="s">
        <v>2722</v>
      </c>
      <c r="E1017" s="14" t="s">
        <v>2734</v>
      </c>
      <c r="F1017" s="14"/>
      <c r="G1017" s="14"/>
      <c r="H1017" s="14" t="s">
        <v>2735</v>
      </c>
      <c r="I1017" s="14"/>
      <c r="J1017" s="14"/>
      <c r="K1017" s="14"/>
      <c r="L1017" s="2">
        <v>1386579</v>
      </c>
    </row>
    <row r="1018" spans="1:12" ht="51">
      <c r="A1018" s="14">
        <v>1016</v>
      </c>
      <c r="B1018" s="14">
        <v>9</v>
      </c>
      <c r="C1018" s="1" t="s">
        <v>2721</v>
      </c>
      <c r="D1018" s="14" t="s">
        <v>2722</v>
      </c>
      <c r="E1018" s="14" t="s">
        <v>2734</v>
      </c>
      <c r="F1018" s="14"/>
      <c r="G1018" s="14"/>
      <c r="H1018" s="14" t="s">
        <v>2735</v>
      </c>
      <c r="I1018" s="14"/>
      <c r="J1018" s="14"/>
      <c r="K1018" s="14"/>
      <c r="L1018" s="2">
        <v>548091</v>
      </c>
    </row>
    <row r="1019" spans="1:12" ht="51">
      <c r="A1019" s="14">
        <v>1017</v>
      </c>
      <c r="B1019" s="14">
        <v>10</v>
      </c>
      <c r="C1019" s="1" t="s">
        <v>2721</v>
      </c>
      <c r="D1019" s="14" t="s">
        <v>2722</v>
      </c>
      <c r="E1019" s="14" t="s">
        <v>2734</v>
      </c>
      <c r="F1019" s="14"/>
      <c r="G1019" s="14"/>
      <c r="H1019" s="14" t="s">
        <v>2735</v>
      </c>
      <c r="I1019" s="14"/>
      <c r="J1019" s="14"/>
      <c r="K1019" s="14"/>
      <c r="L1019" s="2">
        <v>1292396</v>
      </c>
    </row>
    <row r="1020" spans="1:12" ht="51">
      <c r="A1020" s="14">
        <v>1018</v>
      </c>
      <c r="B1020" s="14">
        <v>11</v>
      </c>
      <c r="C1020" s="1" t="s">
        <v>2721</v>
      </c>
      <c r="D1020" s="14" t="s">
        <v>2722</v>
      </c>
      <c r="E1020" s="14" t="s">
        <v>2736</v>
      </c>
      <c r="F1020" s="14"/>
      <c r="G1020" s="14"/>
      <c r="H1020" s="14" t="s">
        <v>2737</v>
      </c>
      <c r="I1020" s="14"/>
      <c r="J1020" s="14"/>
      <c r="K1020" s="14"/>
      <c r="L1020" s="2">
        <v>35850</v>
      </c>
    </row>
    <row r="1021" spans="1:12" ht="51">
      <c r="A1021" s="14">
        <v>1019</v>
      </c>
      <c r="B1021" s="14">
        <v>12</v>
      </c>
      <c r="C1021" s="1" t="s">
        <v>2721</v>
      </c>
      <c r="D1021" s="14" t="s">
        <v>2722</v>
      </c>
      <c r="E1021" s="14" t="s">
        <v>2738</v>
      </c>
      <c r="F1021" s="14"/>
      <c r="G1021" s="14"/>
      <c r="H1021" s="14" t="s">
        <v>2739</v>
      </c>
      <c r="I1021" s="14"/>
      <c r="J1021" s="14"/>
      <c r="K1021" s="14"/>
      <c r="L1021" s="2">
        <v>2909593</v>
      </c>
    </row>
    <row r="1022" spans="1:12" ht="51">
      <c r="A1022" s="14">
        <v>1020</v>
      </c>
      <c r="B1022" s="14">
        <v>13</v>
      </c>
      <c r="C1022" s="1" t="s">
        <v>2721</v>
      </c>
      <c r="D1022" s="14" t="s">
        <v>2722</v>
      </c>
      <c r="E1022" s="14" t="s">
        <v>2740</v>
      </c>
      <c r="F1022" s="14"/>
      <c r="G1022" s="14"/>
      <c r="H1022" s="14" t="s">
        <v>2741</v>
      </c>
      <c r="I1022" s="14"/>
      <c r="J1022" s="14"/>
      <c r="K1022" s="14"/>
      <c r="L1022" s="2">
        <v>669768</v>
      </c>
    </row>
    <row r="1023" spans="1:12" ht="25.5">
      <c r="A1023" s="14">
        <v>1021</v>
      </c>
      <c r="B1023" s="61">
        <v>1</v>
      </c>
      <c r="C1023" s="1" t="s">
        <v>2742</v>
      </c>
      <c r="D1023" s="14" t="s">
        <v>2743</v>
      </c>
      <c r="E1023" s="14" t="s">
        <v>2744</v>
      </c>
      <c r="F1023" s="94" t="s">
        <v>2745</v>
      </c>
      <c r="G1023" s="14"/>
      <c r="H1023" s="14" t="s">
        <v>2746</v>
      </c>
      <c r="I1023" s="14" t="s">
        <v>2747</v>
      </c>
      <c r="J1023" s="14" t="s">
        <v>2748</v>
      </c>
      <c r="K1023" s="14">
        <v>337005</v>
      </c>
      <c r="L1023" s="2">
        <v>374480</v>
      </c>
    </row>
    <row r="1024" spans="1:12" ht="25.5">
      <c r="A1024" s="14">
        <v>1022</v>
      </c>
      <c r="B1024" s="61">
        <v>2</v>
      </c>
      <c r="C1024" s="1" t="s">
        <v>2742</v>
      </c>
      <c r="D1024" s="14" t="s">
        <v>2743</v>
      </c>
      <c r="E1024" s="14" t="s">
        <v>2744</v>
      </c>
      <c r="F1024" s="94"/>
      <c r="G1024" s="14"/>
      <c r="H1024" s="14" t="s">
        <v>2749</v>
      </c>
      <c r="I1024" s="14" t="s">
        <v>2750</v>
      </c>
      <c r="J1024" s="14" t="s">
        <v>2748</v>
      </c>
      <c r="K1024" s="14">
        <v>155022</v>
      </c>
      <c r="L1024" s="2">
        <v>172261</v>
      </c>
    </row>
    <row r="1025" spans="1:12" ht="25.5">
      <c r="A1025" s="14">
        <v>1023</v>
      </c>
      <c r="B1025" s="61">
        <v>3</v>
      </c>
      <c r="C1025" s="1" t="s">
        <v>2742</v>
      </c>
      <c r="D1025" s="14" t="s">
        <v>2743</v>
      </c>
      <c r="E1025" s="14" t="s">
        <v>2744</v>
      </c>
      <c r="F1025" s="94"/>
      <c r="G1025" s="14"/>
      <c r="H1025" s="14" t="s">
        <v>2751</v>
      </c>
      <c r="I1025" s="14" t="s">
        <v>2752</v>
      </c>
      <c r="J1025" s="14" t="s">
        <v>2753</v>
      </c>
      <c r="K1025" s="14">
        <v>75256.899999999994</v>
      </c>
      <c r="L1025" s="2">
        <v>83625.179999999993</v>
      </c>
    </row>
    <row r="1026" spans="1:12" ht="25.5">
      <c r="A1026" s="14">
        <v>1024</v>
      </c>
      <c r="B1026" s="61">
        <v>4</v>
      </c>
      <c r="C1026" s="1" t="s">
        <v>2742</v>
      </c>
      <c r="D1026" s="14" t="s">
        <v>2743</v>
      </c>
      <c r="E1026" s="14" t="s">
        <v>2744</v>
      </c>
      <c r="F1026" s="94"/>
      <c r="G1026" s="14"/>
      <c r="H1026" s="14" t="s">
        <v>2754</v>
      </c>
      <c r="I1026" s="14" t="s">
        <v>2755</v>
      </c>
      <c r="J1026" s="14" t="s">
        <v>2753</v>
      </c>
      <c r="K1026" s="14">
        <v>346453</v>
      </c>
      <c r="L1026" s="2">
        <v>384977.18</v>
      </c>
    </row>
    <row r="1027" spans="1:12" ht="25.5">
      <c r="A1027" s="14">
        <v>1025</v>
      </c>
      <c r="B1027" s="61">
        <v>5</v>
      </c>
      <c r="C1027" s="1" t="s">
        <v>2742</v>
      </c>
      <c r="D1027" s="14" t="s">
        <v>2743</v>
      </c>
      <c r="E1027" s="14" t="s">
        <v>2744</v>
      </c>
      <c r="F1027" s="94"/>
      <c r="G1027" s="14"/>
      <c r="H1027" s="14" t="s">
        <v>2756</v>
      </c>
      <c r="I1027" s="14" t="s">
        <v>2757</v>
      </c>
      <c r="J1027" s="14" t="s">
        <v>2758</v>
      </c>
      <c r="K1027" s="14">
        <v>116604</v>
      </c>
      <c r="L1027" s="2">
        <v>129570.08</v>
      </c>
    </row>
    <row r="1028" spans="1:12" ht="25.5">
      <c r="A1028" s="14">
        <v>1026</v>
      </c>
      <c r="B1028" s="61">
        <v>6</v>
      </c>
      <c r="C1028" s="1" t="s">
        <v>2742</v>
      </c>
      <c r="D1028" s="14" t="s">
        <v>2743</v>
      </c>
      <c r="E1028" s="14" t="s">
        <v>2744</v>
      </c>
      <c r="F1028" s="94"/>
      <c r="G1028" s="14"/>
      <c r="H1028" s="14" t="s">
        <v>2759</v>
      </c>
      <c r="I1028" s="14" t="s">
        <v>2760</v>
      </c>
      <c r="J1028" s="14" t="s">
        <v>2758</v>
      </c>
      <c r="K1028" s="14">
        <v>134802</v>
      </c>
      <c r="L1028" s="2">
        <v>149792</v>
      </c>
    </row>
    <row r="1029" spans="1:12" ht="25.5">
      <c r="A1029" s="14">
        <v>1027</v>
      </c>
      <c r="B1029" s="61">
        <v>7</v>
      </c>
      <c r="C1029" s="1" t="s">
        <v>2742</v>
      </c>
      <c r="D1029" s="14" t="s">
        <v>2743</v>
      </c>
      <c r="E1029" s="14" t="s">
        <v>2744</v>
      </c>
      <c r="F1029" s="94"/>
      <c r="G1029" s="14"/>
      <c r="H1029" s="14" t="s">
        <v>2761</v>
      </c>
      <c r="I1029" s="14" t="s">
        <v>2762</v>
      </c>
      <c r="J1029" s="14" t="s">
        <v>2758</v>
      </c>
      <c r="K1029" s="14">
        <v>202203</v>
      </c>
      <c r="L1029" s="2">
        <v>224688</v>
      </c>
    </row>
    <row r="1030" spans="1:12" ht="25.5">
      <c r="A1030" s="14">
        <v>1028</v>
      </c>
      <c r="B1030" s="61">
        <v>8</v>
      </c>
      <c r="C1030" s="1" t="s">
        <v>2742</v>
      </c>
      <c r="D1030" s="14" t="s">
        <v>2743</v>
      </c>
      <c r="E1030" s="14" t="s">
        <v>2744</v>
      </c>
      <c r="F1030" s="94"/>
      <c r="G1030" s="14"/>
      <c r="H1030" s="14" t="s">
        <v>2105</v>
      </c>
      <c r="I1030" s="14" t="s">
        <v>2763</v>
      </c>
      <c r="J1030" s="14" t="s">
        <v>2758</v>
      </c>
      <c r="K1030" s="14">
        <v>40440.6</v>
      </c>
      <c r="L1030" s="2">
        <v>44937.599999999999</v>
      </c>
    </row>
    <row r="1031" spans="1:12" ht="25.5">
      <c r="A1031" s="14">
        <v>1029</v>
      </c>
      <c r="B1031" s="61">
        <v>9</v>
      </c>
      <c r="C1031" s="1" t="s">
        <v>2742</v>
      </c>
      <c r="D1031" s="14" t="s">
        <v>2743</v>
      </c>
      <c r="E1031" s="14" t="s">
        <v>2744</v>
      </c>
      <c r="F1031" s="94"/>
      <c r="G1031" s="14"/>
      <c r="H1031" s="14" t="s">
        <v>2746</v>
      </c>
      <c r="I1031" s="14" t="s">
        <v>2764</v>
      </c>
      <c r="J1031" s="14" t="s">
        <v>2758</v>
      </c>
      <c r="K1031" s="14">
        <v>337005</v>
      </c>
      <c r="L1031" s="2">
        <v>374480</v>
      </c>
    </row>
    <row r="1032" spans="1:12" ht="25.5">
      <c r="A1032" s="14">
        <v>1030</v>
      </c>
      <c r="B1032" s="61">
        <v>10</v>
      </c>
      <c r="C1032" s="1" t="s">
        <v>2742</v>
      </c>
      <c r="D1032" s="14" t="s">
        <v>2743</v>
      </c>
      <c r="E1032" s="14" t="s">
        <v>2744</v>
      </c>
      <c r="F1032" s="94"/>
      <c r="G1032" s="14"/>
      <c r="H1032" s="14" t="s">
        <v>2746</v>
      </c>
      <c r="I1032" s="14" t="s">
        <v>2765</v>
      </c>
      <c r="J1032" s="14" t="s">
        <v>2766</v>
      </c>
      <c r="K1032" s="14">
        <v>245835</v>
      </c>
      <c r="L1032" s="2">
        <v>253210</v>
      </c>
    </row>
    <row r="1033" spans="1:12" ht="25.5">
      <c r="A1033" s="14">
        <v>1031</v>
      </c>
      <c r="B1033" s="61">
        <v>11</v>
      </c>
      <c r="C1033" s="1" t="s">
        <v>2742</v>
      </c>
      <c r="D1033" s="14" t="s">
        <v>2743</v>
      </c>
      <c r="E1033" s="14" t="s">
        <v>2744</v>
      </c>
      <c r="F1033" s="94"/>
      <c r="G1033" s="14"/>
      <c r="H1033" s="14" t="s">
        <v>2767</v>
      </c>
      <c r="I1033" s="14" t="s">
        <v>2768</v>
      </c>
      <c r="J1033" s="14" t="s">
        <v>2766</v>
      </c>
      <c r="K1033" s="14">
        <v>344169</v>
      </c>
      <c r="L1033" s="2">
        <v>354494</v>
      </c>
    </row>
    <row r="1034" spans="1:12" ht="25.5">
      <c r="A1034" s="14">
        <v>1032</v>
      </c>
      <c r="B1034" s="61">
        <v>12</v>
      </c>
      <c r="C1034" s="1" t="s">
        <v>2742</v>
      </c>
      <c r="D1034" s="14" t="s">
        <v>2743</v>
      </c>
      <c r="E1034" s="14" t="s">
        <v>2744</v>
      </c>
      <c r="F1034" s="94"/>
      <c r="G1034" s="14"/>
      <c r="H1034" s="14" t="s">
        <v>2769</v>
      </c>
      <c r="I1034" s="14" t="s">
        <v>2770</v>
      </c>
      <c r="J1034" s="14" t="s">
        <v>2766</v>
      </c>
      <c r="K1034" s="14">
        <v>491670</v>
      </c>
      <c r="L1034" s="2">
        <v>506420</v>
      </c>
    </row>
    <row r="1035" spans="1:12" ht="25.5">
      <c r="A1035" s="14">
        <v>1033</v>
      </c>
      <c r="B1035" s="61">
        <v>13</v>
      </c>
      <c r="C1035" s="1" t="s">
        <v>2742</v>
      </c>
      <c r="D1035" s="14" t="s">
        <v>2743</v>
      </c>
      <c r="E1035" s="14" t="s">
        <v>2744</v>
      </c>
      <c r="F1035" s="94"/>
      <c r="G1035" s="14"/>
      <c r="H1035" s="14" t="s">
        <v>2771</v>
      </c>
      <c r="I1035" s="14" t="s">
        <v>2772</v>
      </c>
      <c r="J1035" s="14" t="s">
        <v>2773</v>
      </c>
      <c r="K1035" s="14">
        <v>8492.86</v>
      </c>
      <c r="L1035" s="2">
        <v>9437.2099999999991</v>
      </c>
    </row>
    <row r="1036" spans="1:12" ht="25.5">
      <c r="A1036" s="14">
        <v>1034</v>
      </c>
      <c r="B1036" s="61">
        <v>14</v>
      </c>
      <c r="C1036" s="1" t="s">
        <v>2742</v>
      </c>
      <c r="D1036" s="14" t="s">
        <v>2743</v>
      </c>
      <c r="E1036" s="14" t="s">
        <v>2744</v>
      </c>
      <c r="F1036" s="94"/>
      <c r="G1036" s="14"/>
      <c r="H1036" s="14" t="s">
        <v>2774</v>
      </c>
      <c r="I1036" s="14" t="s">
        <v>2775</v>
      </c>
      <c r="J1036" s="14" t="s">
        <v>2776</v>
      </c>
      <c r="K1036" s="14">
        <v>1741017</v>
      </c>
      <c r="L1036" s="2">
        <v>399222.92</v>
      </c>
    </row>
    <row r="1037" spans="1:12" ht="25.5">
      <c r="A1037" s="14">
        <v>1035</v>
      </c>
      <c r="B1037" s="61">
        <v>15</v>
      </c>
      <c r="C1037" s="1" t="s">
        <v>2742</v>
      </c>
      <c r="D1037" s="14" t="s">
        <v>2743</v>
      </c>
      <c r="E1037" s="14" t="s">
        <v>2744</v>
      </c>
      <c r="F1037" s="94"/>
      <c r="G1037" s="14"/>
      <c r="H1037" s="14" t="s">
        <v>2777</v>
      </c>
      <c r="I1037" s="14" t="s">
        <v>2778</v>
      </c>
      <c r="J1037" s="14" t="s">
        <v>2779</v>
      </c>
      <c r="K1037" s="14">
        <v>903793</v>
      </c>
      <c r="L1037" s="2">
        <v>217693.15</v>
      </c>
    </row>
    <row r="1038" spans="1:12" ht="25.5">
      <c r="A1038" s="14">
        <v>1036</v>
      </c>
      <c r="B1038" s="61">
        <v>16</v>
      </c>
      <c r="C1038" s="1" t="s">
        <v>2742</v>
      </c>
      <c r="D1038" s="14" t="s">
        <v>2743</v>
      </c>
      <c r="E1038" s="14" t="s">
        <v>2744</v>
      </c>
      <c r="F1038" s="94"/>
      <c r="G1038" s="14"/>
      <c r="H1038" s="14" t="s">
        <v>2780</v>
      </c>
      <c r="I1038" s="14" t="s">
        <v>2781</v>
      </c>
      <c r="J1038" s="14" t="s">
        <v>2782</v>
      </c>
      <c r="K1038" s="14">
        <v>215312</v>
      </c>
      <c r="L1038" s="2">
        <v>239254.58</v>
      </c>
    </row>
    <row r="1039" spans="1:12" ht="25.5">
      <c r="A1039" s="14">
        <v>1037</v>
      </c>
      <c r="B1039" s="61">
        <v>17</v>
      </c>
      <c r="C1039" s="1" t="s">
        <v>2742</v>
      </c>
      <c r="D1039" s="14" t="s">
        <v>2743</v>
      </c>
      <c r="E1039" s="14" t="s">
        <v>2744</v>
      </c>
      <c r="F1039" s="94"/>
      <c r="G1039" s="14"/>
      <c r="H1039" s="14" t="s">
        <v>2783</v>
      </c>
      <c r="I1039" s="14" t="s">
        <v>2784</v>
      </c>
      <c r="J1039" s="14" t="s">
        <v>2785</v>
      </c>
      <c r="K1039" s="14">
        <v>51860</v>
      </c>
      <c r="L1039" s="2">
        <v>57627</v>
      </c>
    </row>
    <row r="1040" spans="1:12" ht="38.25">
      <c r="A1040" s="14">
        <v>1038</v>
      </c>
      <c r="B1040" s="61">
        <v>1</v>
      </c>
      <c r="C1040" s="1" t="s">
        <v>2786</v>
      </c>
      <c r="D1040" s="14" t="s">
        <v>2787</v>
      </c>
      <c r="E1040" s="14" t="s">
        <v>2788</v>
      </c>
      <c r="F1040" s="14" t="s">
        <v>2789</v>
      </c>
      <c r="G1040" s="14" t="s">
        <v>2790</v>
      </c>
      <c r="H1040" s="14" t="s">
        <v>2791</v>
      </c>
      <c r="I1040" s="14">
        <v>2001252003</v>
      </c>
      <c r="J1040" s="14">
        <v>9899842</v>
      </c>
      <c r="K1040" s="14">
        <v>1584560</v>
      </c>
      <c r="L1040" s="2">
        <v>418772</v>
      </c>
    </row>
    <row r="1041" spans="1:12" ht="26.25">
      <c r="A1041" s="14">
        <v>1039</v>
      </c>
      <c r="B1041" s="61">
        <v>1</v>
      </c>
      <c r="C1041" s="1" t="s">
        <v>2792</v>
      </c>
      <c r="D1041" s="4" t="s">
        <v>2793</v>
      </c>
      <c r="E1041" s="61" t="s">
        <v>2794</v>
      </c>
      <c r="F1041" s="61"/>
      <c r="G1041" s="61">
        <v>371</v>
      </c>
      <c r="H1041" s="61" t="s">
        <v>2795</v>
      </c>
      <c r="I1041" s="61" t="s">
        <v>2796</v>
      </c>
      <c r="J1041" s="61" t="s">
        <v>2797</v>
      </c>
      <c r="K1041" s="61">
        <v>1456990.6</v>
      </c>
      <c r="L1041" s="61">
        <v>568162</v>
      </c>
    </row>
    <row r="1042" spans="1:12" ht="25.5">
      <c r="A1042" s="14">
        <v>1040</v>
      </c>
      <c r="B1042" s="61">
        <v>1</v>
      </c>
      <c r="C1042" s="1" t="s">
        <v>2798</v>
      </c>
      <c r="D1042" s="4" t="s">
        <v>2799</v>
      </c>
      <c r="E1042" s="14" t="s">
        <v>2800</v>
      </c>
      <c r="F1042" s="14"/>
      <c r="G1042" s="14">
        <v>4</v>
      </c>
      <c r="H1042" s="14" t="s">
        <v>2801</v>
      </c>
      <c r="I1042" s="14" t="s">
        <v>2802</v>
      </c>
      <c r="J1042" s="14" t="s">
        <v>2803</v>
      </c>
      <c r="K1042" s="14">
        <v>722663.28</v>
      </c>
      <c r="L1042" s="2">
        <v>237660.3</v>
      </c>
    </row>
    <row r="1043" spans="1:12" ht="30">
      <c r="A1043" s="14">
        <v>1041</v>
      </c>
      <c r="B1043" s="62">
        <v>1</v>
      </c>
      <c r="C1043" s="1" t="s">
        <v>2804</v>
      </c>
      <c r="D1043" s="11" t="s">
        <v>784</v>
      </c>
      <c r="E1043" s="62" t="s">
        <v>818</v>
      </c>
      <c r="F1043" s="93"/>
      <c r="G1043" s="62">
        <v>1</v>
      </c>
      <c r="H1043" s="62" t="s">
        <v>3227</v>
      </c>
      <c r="I1043" s="62" t="s">
        <v>3228</v>
      </c>
      <c r="J1043" s="62" t="s">
        <v>3229</v>
      </c>
      <c r="K1043" s="62">
        <v>97814</v>
      </c>
      <c r="L1043" s="62">
        <v>26523</v>
      </c>
    </row>
    <row r="1044" spans="1:12" ht="75">
      <c r="A1044" s="14">
        <v>1042</v>
      </c>
      <c r="B1044" s="61">
        <v>1</v>
      </c>
      <c r="C1044" s="1" t="s">
        <v>2805</v>
      </c>
      <c r="D1044" s="4" t="s">
        <v>2806</v>
      </c>
      <c r="E1044" s="4" t="s">
        <v>2806</v>
      </c>
      <c r="F1044" s="15" t="s">
        <v>2807</v>
      </c>
      <c r="G1044" s="16">
        <v>720</v>
      </c>
      <c r="H1044" s="16" t="s">
        <v>2808</v>
      </c>
      <c r="I1044" s="16" t="s">
        <v>2809</v>
      </c>
      <c r="J1044" s="16" t="s">
        <v>2810</v>
      </c>
      <c r="K1044" s="16">
        <v>20541.599999999999</v>
      </c>
      <c r="L1044" s="17">
        <v>22825.83</v>
      </c>
    </row>
    <row r="1045" spans="1:12" ht="75">
      <c r="A1045" s="14">
        <v>1043</v>
      </c>
      <c r="B1045" s="61">
        <v>2</v>
      </c>
      <c r="C1045" s="1" t="s">
        <v>2805</v>
      </c>
      <c r="D1045" s="4" t="s">
        <v>2806</v>
      </c>
      <c r="E1045" s="4" t="s">
        <v>2806</v>
      </c>
      <c r="F1045" s="15" t="s">
        <v>2811</v>
      </c>
      <c r="G1045" s="16">
        <v>1416</v>
      </c>
      <c r="H1045" s="16" t="s">
        <v>2808</v>
      </c>
      <c r="I1045" s="16" t="s">
        <v>2812</v>
      </c>
      <c r="J1045" s="16" t="s">
        <v>2813</v>
      </c>
      <c r="K1045" s="16">
        <v>49857.36</v>
      </c>
      <c r="L1045" s="17">
        <v>55401.5</v>
      </c>
    </row>
    <row r="1046" spans="1:12" ht="75">
      <c r="A1046" s="14">
        <v>1044</v>
      </c>
      <c r="B1046" s="61">
        <v>3</v>
      </c>
      <c r="C1046" s="1" t="s">
        <v>2805</v>
      </c>
      <c r="D1046" s="4" t="s">
        <v>2806</v>
      </c>
      <c r="E1046" s="4" t="s">
        <v>2806</v>
      </c>
      <c r="F1046" s="15" t="s">
        <v>2814</v>
      </c>
      <c r="G1046" s="16">
        <v>480</v>
      </c>
      <c r="H1046" s="16" t="s">
        <v>2815</v>
      </c>
      <c r="I1046" s="16" t="s">
        <v>2816</v>
      </c>
      <c r="J1046" s="16" t="s">
        <v>2817</v>
      </c>
      <c r="K1046" s="16">
        <v>10070.4</v>
      </c>
      <c r="L1046" s="17">
        <v>11190.23</v>
      </c>
    </row>
    <row r="1047" spans="1:12" ht="75">
      <c r="A1047" s="14">
        <v>1045</v>
      </c>
      <c r="B1047" s="61">
        <v>4</v>
      </c>
      <c r="C1047" s="1" t="s">
        <v>2805</v>
      </c>
      <c r="D1047" s="4" t="s">
        <v>2806</v>
      </c>
      <c r="E1047" s="4" t="s">
        <v>2806</v>
      </c>
      <c r="F1047" s="15" t="s">
        <v>2818</v>
      </c>
      <c r="G1047" s="16">
        <v>600</v>
      </c>
      <c r="H1047" s="16" t="s">
        <v>2819</v>
      </c>
      <c r="I1047" s="16" t="s">
        <v>2820</v>
      </c>
      <c r="J1047" s="16" t="s">
        <v>2821</v>
      </c>
      <c r="K1047" s="16">
        <v>20928</v>
      </c>
      <c r="L1047" s="17">
        <v>23255.19</v>
      </c>
    </row>
    <row r="1048" spans="1:12" ht="75">
      <c r="A1048" s="14">
        <v>1046</v>
      </c>
      <c r="B1048" s="61">
        <v>5</v>
      </c>
      <c r="C1048" s="1" t="s">
        <v>2805</v>
      </c>
      <c r="D1048" s="4" t="s">
        <v>2806</v>
      </c>
      <c r="E1048" s="4" t="s">
        <v>2806</v>
      </c>
      <c r="F1048" s="15" t="s">
        <v>2822</v>
      </c>
      <c r="G1048" s="16">
        <v>360</v>
      </c>
      <c r="H1048" s="16" t="s">
        <v>2819</v>
      </c>
      <c r="I1048" s="16" t="s">
        <v>2823</v>
      </c>
      <c r="J1048" s="16" t="s">
        <v>2821</v>
      </c>
      <c r="K1048" s="16">
        <v>12556.8</v>
      </c>
      <c r="L1048" s="17">
        <v>13953.12</v>
      </c>
    </row>
    <row r="1049" spans="1:12" ht="75">
      <c r="A1049" s="14">
        <v>1047</v>
      </c>
      <c r="B1049" s="61">
        <v>6</v>
      </c>
      <c r="C1049" s="1" t="s">
        <v>2805</v>
      </c>
      <c r="D1049" s="4" t="s">
        <v>2806</v>
      </c>
      <c r="E1049" s="4" t="s">
        <v>2806</v>
      </c>
      <c r="F1049" s="15" t="s">
        <v>2824</v>
      </c>
      <c r="G1049" s="16">
        <v>715</v>
      </c>
      <c r="H1049" s="16" t="s">
        <v>2825</v>
      </c>
      <c r="I1049" s="16" t="s">
        <v>2826</v>
      </c>
      <c r="J1049" s="16" t="s">
        <v>2821</v>
      </c>
      <c r="K1049" s="16">
        <v>107831.51</v>
      </c>
      <c r="L1049" s="17">
        <v>119822.37</v>
      </c>
    </row>
    <row r="1050" spans="1:12" ht="75">
      <c r="A1050" s="14">
        <v>1048</v>
      </c>
      <c r="B1050" s="61">
        <v>7</v>
      </c>
      <c r="C1050" s="1" t="s">
        <v>2805</v>
      </c>
      <c r="D1050" s="4" t="s">
        <v>2806</v>
      </c>
      <c r="E1050" s="4" t="s">
        <v>2806</v>
      </c>
      <c r="F1050" s="15" t="s">
        <v>2827</v>
      </c>
      <c r="G1050" s="16">
        <v>15118</v>
      </c>
      <c r="H1050" s="16" t="s">
        <v>2828</v>
      </c>
      <c r="I1050" s="16" t="s">
        <v>2829</v>
      </c>
      <c r="J1050" s="16" t="s">
        <v>2830</v>
      </c>
      <c r="K1050" s="16">
        <v>704498.8</v>
      </c>
      <c r="L1050" s="17">
        <v>457017.14</v>
      </c>
    </row>
    <row r="1051" spans="1:12" ht="75">
      <c r="A1051" s="14">
        <v>1049</v>
      </c>
      <c r="B1051" s="61">
        <v>8</v>
      </c>
      <c r="C1051" s="1" t="s">
        <v>2805</v>
      </c>
      <c r="D1051" s="4" t="s">
        <v>2806</v>
      </c>
      <c r="E1051" s="4" t="s">
        <v>2806</v>
      </c>
      <c r="F1051" s="15" t="s">
        <v>2831</v>
      </c>
      <c r="G1051" s="16">
        <v>168</v>
      </c>
      <c r="H1051" s="16" t="s">
        <v>2828</v>
      </c>
      <c r="I1051" s="16" t="s">
        <v>2832</v>
      </c>
      <c r="J1051" s="16" t="s">
        <v>2833</v>
      </c>
      <c r="K1051" s="16">
        <v>5192.88</v>
      </c>
      <c r="L1051" s="17">
        <v>3502.8</v>
      </c>
    </row>
    <row r="1052" spans="1:12" ht="21">
      <c r="A1052" s="14">
        <v>1050</v>
      </c>
      <c r="B1052" s="61">
        <v>1</v>
      </c>
      <c r="C1052" s="1" t="s">
        <v>2834</v>
      </c>
      <c r="D1052" s="18" t="s">
        <v>2835</v>
      </c>
      <c r="E1052" s="64" t="s">
        <v>3240</v>
      </c>
      <c r="F1052" s="62"/>
      <c r="G1052" s="65">
        <v>4</v>
      </c>
      <c r="H1052" s="66" t="s">
        <v>3247</v>
      </c>
      <c r="I1052" s="64" t="s">
        <v>3480</v>
      </c>
      <c r="J1052" s="67" t="s">
        <v>3519</v>
      </c>
      <c r="K1052" s="65">
        <v>25862</v>
      </c>
      <c r="L1052" s="65">
        <v>38792.67</v>
      </c>
    </row>
    <row r="1053" spans="1:12" ht="21">
      <c r="A1053" s="14">
        <v>1051</v>
      </c>
      <c r="B1053" s="61">
        <v>2</v>
      </c>
      <c r="C1053" s="1" t="s">
        <v>2834</v>
      </c>
      <c r="D1053" s="18" t="s">
        <v>2835</v>
      </c>
      <c r="E1053" s="64" t="s">
        <v>3240</v>
      </c>
      <c r="F1053" s="62"/>
      <c r="G1053" s="65">
        <v>3.5</v>
      </c>
      <c r="H1053" s="66" t="s">
        <v>3247</v>
      </c>
      <c r="I1053" s="64" t="s">
        <v>3481</v>
      </c>
      <c r="J1053" s="67" t="s">
        <v>3520</v>
      </c>
      <c r="K1053" s="65">
        <v>6778</v>
      </c>
      <c r="L1053" s="65">
        <v>10167.5</v>
      </c>
    </row>
    <row r="1054" spans="1:12" ht="21">
      <c r="A1054" s="14">
        <v>1052</v>
      </c>
      <c r="B1054" s="61">
        <v>3</v>
      </c>
      <c r="C1054" s="1" t="s">
        <v>2834</v>
      </c>
      <c r="D1054" s="18" t="s">
        <v>2835</v>
      </c>
      <c r="E1054" s="64" t="s">
        <v>3240</v>
      </c>
      <c r="F1054" s="62"/>
      <c r="G1054" s="65">
        <v>4</v>
      </c>
      <c r="H1054" s="66" t="s">
        <v>3247</v>
      </c>
      <c r="I1054" s="64" t="s">
        <v>3482</v>
      </c>
      <c r="J1054" s="67" t="s">
        <v>3474</v>
      </c>
      <c r="K1054" s="65">
        <v>7980</v>
      </c>
      <c r="L1054" s="65">
        <v>11970</v>
      </c>
    </row>
    <row r="1055" spans="1:12" ht="21">
      <c r="A1055" s="14">
        <v>1053</v>
      </c>
      <c r="B1055" s="61">
        <v>4</v>
      </c>
      <c r="C1055" s="1" t="s">
        <v>2834</v>
      </c>
      <c r="D1055" s="18" t="s">
        <v>2835</v>
      </c>
      <c r="E1055" s="64" t="s">
        <v>3240</v>
      </c>
      <c r="F1055" s="62"/>
      <c r="G1055" s="65">
        <v>4</v>
      </c>
      <c r="H1055" s="66" t="s">
        <v>3247</v>
      </c>
      <c r="I1055" s="64" t="s">
        <v>3483</v>
      </c>
      <c r="J1055" s="67" t="s">
        <v>3474</v>
      </c>
      <c r="K1055" s="65">
        <v>7980</v>
      </c>
      <c r="L1055" s="65">
        <v>11970</v>
      </c>
    </row>
    <row r="1056" spans="1:12" ht="21">
      <c r="A1056" s="14">
        <v>1054</v>
      </c>
      <c r="B1056" s="61">
        <v>5</v>
      </c>
      <c r="C1056" s="1" t="s">
        <v>2834</v>
      </c>
      <c r="D1056" s="18" t="s">
        <v>2835</v>
      </c>
      <c r="E1056" s="64" t="s">
        <v>3240</v>
      </c>
      <c r="F1056" s="62"/>
      <c r="G1056" s="65">
        <v>4</v>
      </c>
      <c r="H1056" s="66" t="s">
        <v>3247</v>
      </c>
      <c r="I1056" s="64" t="s">
        <v>3484</v>
      </c>
      <c r="J1056" s="67" t="s">
        <v>3474</v>
      </c>
      <c r="K1056" s="65">
        <v>29017</v>
      </c>
      <c r="L1056" s="65">
        <v>43526</v>
      </c>
    </row>
    <row r="1057" spans="1:12" ht="21">
      <c r="A1057" s="14">
        <v>1055</v>
      </c>
      <c r="B1057" s="61">
        <v>6</v>
      </c>
      <c r="C1057" s="1" t="s">
        <v>2834</v>
      </c>
      <c r="D1057" s="18" t="s">
        <v>2835</v>
      </c>
      <c r="E1057" s="64" t="s">
        <v>3240</v>
      </c>
      <c r="F1057" s="62"/>
      <c r="G1057" s="65">
        <v>4</v>
      </c>
      <c r="H1057" s="66" t="s">
        <v>3247</v>
      </c>
      <c r="I1057" s="64" t="s">
        <v>3485</v>
      </c>
      <c r="J1057" s="67" t="s">
        <v>3521</v>
      </c>
      <c r="K1057" s="65">
        <v>2839</v>
      </c>
      <c r="L1057" s="65">
        <v>4258</v>
      </c>
    </row>
    <row r="1058" spans="1:12" ht="21">
      <c r="A1058" s="14">
        <v>1056</v>
      </c>
      <c r="B1058" s="61">
        <v>7</v>
      </c>
      <c r="C1058" s="1" t="s">
        <v>2834</v>
      </c>
      <c r="D1058" s="18" t="s">
        <v>2835</v>
      </c>
      <c r="E1058" s="64" t="s">
        <v>3240</v>
      </c>
      <c r="F1058" s="62"/>
      <c r="G1058" s="65">
        <v>0.33</v>
      </c>
      <c r="H1058" s="66" t="s">
        <v>3247</v>
      </c>
      <c r="I1058" s="64" t="s">
        <v>3486</v>
      </c>
      <c r="J1058" s="67" t="s">
        <v>3405</v>
      </c>
      <c r="K1058" s="65">
        <v>4640</v>
      </c>
      <c r="L1058" s="65">
        <v>6959.33</v>
      </c>
    </row>
    <row r="1059" spans="1:12" ht="21">
      <c r="A1059" s="14">
        <v>1057</v>
      </c>
      <c r="B1059" s="61">
        <v>8</v>
      </c>
      <c r="C1059" s="1" t="s">
        <v>2834</v>
      </c>
      <c r="D1059" s="18" t="s">
        <v>2835</v>
      </c>
      <c r="E1059" s="64" t="s">
        <v>3240</v>
      </c>
      <c r="F1059" s="62"/>
      <c r="G1059" s="65">
        <v>10</v>
      </c>
      <c r="H1059" s="66" t="s">
        <v>3247</v>
      </c>
      <c r="I1059" s="64" t="s">
        <v>3487</v>
      </c>
      <c r="J1059" s="67" t="s">
        <v>3405</v>
      </c>
      <c r="K1059" s="65">
        <v>17696</v>
      </c>
      <c r="L1059" s="65">
        <v>26544</v>
      </c>
    </row>
    <row r="1060" spans="1:12" ht="21">
      <c r="A1060" s="14">
        <v>1058</v>
      </c>
      <c r="B1060" s="61">
        <v>9</v>
      </c>
      <c r="C1060" s="1" t="s">
        <v>2834</v>
      </c>
      <c r="D1060" s="18" t="s">
        <v>2835</v>
      </c>
      <c r="E1060" s="64" t="s">
        <v>3240</v>
      </c>
      <c r="F1060" s="62"/>
      <c r="G1060" s="65">
        <v>6</v>
      </c>
      <c r="H1060" s="66" t="s">
        <v>3247</v>
      </c>
      <c r="I1060" s="64" t="s">
        <v>3488</v>
      </c>
      <c r="J1060" s="67" t="s">
        <v>3405</v>
      </c>
      <c r="K1060" s="65">
        <v>10618</v>
      </c>
      <c r="L1060" s="65">
        <v>15926.67</v>
      </c>
    </row>
    <row r="1061" spans="1:12" ht="21">
      <c r="A1061" s="14">
        <v>1059</v>
      </c>
      <c r="B1061" s="61">
        <v>10</v>
      </c>
      <c r="C1061" s="1" t="s">
        <v>2834</v>
      </c>
      <c r="D1061" s="18" t="s">
        <v>2835</v>
      </c>
      <c r="E1061" s="64" t="s">
        <v>3240</v>
      </c>
      <c r="F1061" s="62"/>
      <c r="G1061" s="65">
        <v>0.5</v>
      </c>
      <c r="H1061" s="66" t="s">
        <v>3247</v>
      </c>
      <c r="I1061" s="64" t="s">
        <v>3489</v>
      </c>
      <c r="J1061" s="67" t="s">
        <v>3406</v>
      </c>
      <c r="K1061" s="65">
        <v>6920</v>
      </c>
      <c r="L1061" s="65">
        <v>10380.5</v>
      </c>
    </row>
    <row r="1062" spans="1:12" ht="21">
      <c r="A1062" s="14">
        <v>1060</v>
      </c>
      <c r="B1062" s="61">
        <v>11</v>
      </c>
      <c r="C1062" s="1" t="s">
        <v>2834</v>
      </c>
      <c r="D1062" s="18" t="s">
        <v>2835</v>
      </c>
      <c r="E1062" s="64" t="s">
        <v>3240</v>
      </c>
      <c r="F1062" s="62"/>
      <c r="G1062" s="65">
        <v>2</v>
      </c>
      <c r="H1062" s="66" t="s">
        <v>3247</v>
      </c>
      <c r="I1062" s="64" t="s">
        <v>3490</v>
      </c>
      <c r="J1062" s="67" t="s">
        <v>3522</v>
      </c>
      <c r="K1062" s="65">
        <v>4050</v>
      </c>
      <c r="L1062" s="65">
        <v>6075.67</v>
      </c>
    </row>
    <row r="1063" spans="1:12" ht="21">
      <c r="A1063" s="14">
        <v>1061</v>
      </c>
      <c r="B1063" s="61">
        <v>12</v>
      </c>
      <c r="C1063" s="1" t="s">
        <v>2834</v>
      </c>
      <c r="D1063" s="18" t="s">
        <v>2835</v>
      </c>
      <c r="E1063" s="64" t="s">
        <v>3240</v>
      </c>
      <c r="F1063" s="62"/>
      <c r="G1063" s="65">
        <v>5</v>
      </c>
      <c r="H1063" s="66" t="s">
        <v>3247</v>
      </c>
      <c r="I1063" s="64" t="s">
        <v>3491</v>
      </c>
      <c r="J1063" s="67" t="s">
        <v>3523</v>
      </c>
      <c r="K1063" s="65">
        <v>11438</v>
      </c>
      <c r="L1063" s="65">
        <v>17157</v>
      </c>
    </row>
    <row r="1064" spans="1:12" ht="21">
      <c r="A1064" s="14">
        <v>1062</v>
      </c>
      <c r="B1064" s="61">
        <v>13</v>
      </c>
      <c r="C1064" s="1" t="s">
        <v>2834</v>
      </c>
      <c r="D1064" s="18" t="s">
        <v>2835</v>
      </c>
      <c r="E1064" s="64" t="s">
        <v>3240</v>
      </c>
      <c r="F1064" s="62"/>
      <c r="G1064" s="65">
        <v>3.33</v>
      </c>
      <c r="H1064" s="66" t="s">
        <v>3247</v>
      </c>
      <c r="I1064" s="64" t="s">
        <v>3492</v>
      </c>
      <c r="J1064" s="67" t="s">
        <v>3524</v>
      </c>
      <c r="K1064" s="65">
        <v>26771</v>
      </c>
      <c r="L1064" s="65">
        <v>40157.33</v>
      </c>
    </row>
    <row r="1065" spans="1:12" ht="21">
      <c r="A1065" s="14">
        <v>1063</v>
      </c>
      <c r="B1065" s="61">
        <v>14</v>
      </c>
      <c r="C1065" s="1" t="s">
        <v>2834</v>
      </c>
      <c r="D1065" s="18" t="s">
        <v>2835</v>
      </c>
      <c r="E1065" s="64" t="s">
        <v>3240</v>
      </c>
      <c r="F1065" s="62"/>
      <c r="G1065" s="65">
        <v>17</v>
      </c>
      <c r="H1065" s="66" t="s">
        <v>3247</v>
      </c>
      <c r="I1065" s="64" t="s">
        <v>3493</v>
      </c>
      <c r="J1065" s="67" t="s">
        <v>3525</v>
      </c>
      <c r="K1065" s="65">
        <v>49875</v>
      </c>
      <c r="L1065" s="65">
        <v>74811.899999999994</v>
      </c>
    </row>
    <row r="1066" spans="1:12" ht="21">
      <c r="A1066" s="14">
        <v>1064</v>
      </c>
      <c r="B1066" s="61">
        <v>15</v>
      </c>
      <c r="C1066" s="1" t="s">
        <v>2834</v>
      </c>
      <c r="D1066" s="18" t="s">
        <v>2835</v>
      </c>
      <c r="E1066" s="64" t="s">
        <v>3240</v>
      </c>
      <c r="F1066" s="62"/>
      <c r="G1066" s="65">
        <v>2.33</v>
      </c>
      <c r="H1066" s="66" t="s">
        <v>3247</v>
      </c>
      <c r="I1066" s="64" t="s">
        <v>3494</v>
      </c>
      <c r="J1066" s="67" t="s">
        <v>3414</v>
      </c>
      <c r="K1066" s="65">
        <v>2822</v>
      </c>
      <c r="L1066" s="65">
        <v>4232.43</v>
      </c>
    </row>
    <row r="1067" spans="1:12" ht="21">
      <c r="A1067" s="14">
        <v>1065</v>
      </c>
      <c r="B1067" s="61">
        <v>16</v>
      </c>
      <c r="C1067" s="1" t="s">
        <v>2834</v>
      </c>
      <c r="D1067" s="18" t="s">
        <v>2835</v>
      </c>
      <c r="E1067" s="64" t="s">
        <v>3240</v>
      </c>
      <c r="F1067" s="62"/>
      <c r="G1067" s="65">
        <v>2</v>
      </c>
      <c r="H1067" s="66" t="s">
        <v>3247</v>
      </c>
      <c r="I1067" s="64" t="s">
        <v>3495</v>
      </c>
      <c r="J1067" s="67" t="s">
        <v>3526</v>
      </c>
      <c r="K1067" s="65">
        <v>3519</v>
      </c>
      <c r="L1067" s="65">
        <v>5278</v>
      </c>
    </row>
    <row r="1068" spans="1:12" ht="21">
      <c r="A1068" s="14">
        <v>1066</v>
      </c>
      <c r="B1068" s="61">
        <v>17</v>
      </c>
      <c r="C1068" s="1" t="s">
        <v>2834</v>
      </c>
      <c r="D1068" s="18" t="s">
        <v>2835</v>
      </c>
      <c r="E1068" s="64" t="s">
        <v>3240</v>
      </c>
      <c r="F1068" s="62"/>
      <c r="G1068" s="65">
        <v>3</v>
      </c>
      <c r="H1068" s="66" t="s">
        <v>3247</v>
      </c>
      <c r="I1068" s="64" t="s">
        <v>3496</v>
      </c>
      <c r="J1068" s="67" t="s">
        <v>3527</v>
      </c>
      <c r="K1068" s="65">
        <v>7501</v>
      </c>
      <c r="L1068" s="65">
        <v>11251.5</v>
      </c>
    </row>
    <row r="1069" spans="1:12" ht="21">
      <c r="A1069" s="14">
        <v>1067</v>
      </c>
      <c r="B1069" s="61">
        <v>18</v>
      </c>
      <c r="C1069" s="1" t="s">
        <v>2834</v>
      </c>
      <c r="D1069" s="18" t="s">
        <v>2835</v>
      </c>
      <c r="E1069" s="64" t="s">
        <v>3240</v>
      </c>
      <c r="F1069" s="62"/>
      <c r="G1069" s="65">
        <v>4</v>
      </c>
      <c r="H1069" s="66" t="s">
        <v>3247</v>
      </c>
      <c r="I1069" s="64" t="s">
        <v>3497</v>
      </c>
      <c r="J1069" s="67" t="s">
        <v>3527</v>
      </c>
      <c r="K1069" s="65">
        <v>48746</v>
      </c>
      <c r="L1069" s="65">
        <v>73119</v>
      </c>
    </row>
    <row r="1070" spans="1:12" ht="21">
      <c r="A1070" s="14">
        <v>1068</v>
      </c>
      <c r="B1070" s="61">
        <v>19</v>
      </c>
      <c r="C1070" s="1" t="s">
        <v>2834</v>
      </c>
      <c r="D1070" s="18" t="s">
        <v>2835</v>
      </c>
      <c r="E1070" s="64" t="s">
        <v>3240</v>
      </c>
      <c r="F1070" s="62"/>
      <c r="G1070" s="65">
        <v>1</v>
      </c>
      <c r="H1070" s="66" t="s">
        <v>3247</v>
      </c>
      <c r="I1070" s="64" t="s">
        <v>3498</v>
      </c>
      <c r="J1070" s="67" t="s">
        <v>3527</v>
      </c>
      <c r="K1070" s="65">
        <v>4014</v>
      </c>
      <c r="L1070" s="65">
        <v>6021</v>
      </c>
    </row>
    <row r="1071" spans="1:12" ht="21">
      <c r="A1071" s="14">
        <v>1069</v>
      </c>
      <c r="B1071" s="61">
        <v>20</v>
      </c>
      <c r="C1071" s="1" t="s">
        <v>2834</v>
      </c>
      <c r="D1071" s="18" t="s">
        <v>2835</v>
      </c>
      <c r="E1071" s="64" t="s">
        <v>3240</v>
      </c>
      <c r="F1071" s="62"/>
      <c r="G1071" s="65">
        <v>1</v>
      </c>
      <c r="H1071" s="66" t="s">
        <v>3247</v>
      </c>
      <c r="I1071" s="64" t="s">
        <v>3499</v>
      </c>
      <c r="J1071" s="67" t="s">
        <v>3527</v>
      </c>
      <c r="K1071" s="65">
        <v>4955</v>
      </c>
      <c r="L1071" s="65">
        <v>7432</v>
      </c>
    </row>
    <row r="1072" spans="1:12" ht="21">
      <c r="A1072" s="14">
        <v>1070</v>
      </c>
      <c r="B1072" s="61">
        <v>21</v>
      </c>
      <c r="C1072" s="1" t="s">
        <v>2834</v>
      </c>
      <c r="D1072" s="18" t="s">
        <v>2835</v>
      </c>
      <c r="E1072" s="64" t="s">
        <v>3240</v>
      </c>
      <c r="F1072" s="62"/>
      <c r="G1072" s="65">
        <v>5</v>
      </c>
      <c r="H1072" s="66" t="s">
        <v>3247</v>
      </c>
      <c r="I1072" s="64" t="s">
        <v>3500</v>
      </c>
      <c r="J1072" s="67" t="s">
        <v>3528</v>
      </c>
      <c r="K1072" s="65">
        <v>22972</v>
      </c>
      <c r="L1072" s="65">
        <v>34459</v>
      </c>
    </row>
    <row r="1073" spans="1:12" ht="21">
      <c r="A1073" s="14">
        <v>1071</v>
      </c>
      <c r="B1073" s="61">
        <v>22</v>
      </c>
      <c r="C1073" s="1" t="s">
        <v>2834</v>
      </c>
      <c r="D1073" s="18" t="s">
        <v>2835</v>
      </c>
      <c r="E1073" s="64" t="s">
        <v>3240</v>
      </c>
      <c r="F1073" s="62"/>
      <c r="G1073" s="65">
        <v>3</v>
      </c>
      <c r="H1073" s="66" t="s">
        <v>3247</v>
      </c>
      <c r="I1073" s="64" t="s">
        <v>3501</v>
      </c>
      <c r="J1073" s="67" t="s">
        <v>3529</v>
      </c>
      <c r="K1073" s="65">
        <v>7003</v>
      </c>
      <c r="L1073" s="65">
        <v>10504.8</v>
      </c>
    </row>
    <row r="1074" spans="1:12" ht="21">
      <c r="A1074" s="14">
        <v>1072</v>
      </c>
      <c r="B1074" s="61">
        <v>23</v>
      </c>
      <c r="C1074" s="1" t="s">
        <v>2834</v>
      </c>
      <c r="D1074" s="18" t="s">
        <v>2835</v>
      </c>
      <c r="E1074" s="64" t="s">
        <v>3240</v>
      </c>
      <c r="F1074" s="62"/>
      <c r="G1074" s="65">
        <v>2.17</v>
      </c>
      <c r="H1074" s="66" t="s">
        <v>3247</v>
      </c>
      <c r="I1074" s="64" t="s">
        <v>3502</v>
      </c>
      <c r="J1074" s="67" t="s">
        <v>3530</v>
      </c>
      <c r="K1074" s="65">
        <v>6457</v>
      </c>
      <c r="L1074" s="65">
        <v>9685.43</v>
      </c>
    </row>
    <row r="1075" spans="1:12" ht="21">
      <c r="A1075" s="14">
        <v>1073</v>
      </c>
      <c r="B1075" s="61">
        <v>24</v>
      </c>
      <c r="C1075" s="1" t="s">
        <v>2834</v>
      </c>
      <c r="D1075" s="18" t="s">
        <v>2835</v>
      </c>
      <c r="E1075" s="64" t="s">
        <v>3240</v>
      </c>
      <c r="F1075" s="62"/>
      <c r="G1075" s="65">
        <v>11.83</v>
      </c>
      <c r="H1075" s="66" t="s">
        <v>3247</v>
      </c>
      <c r="I1075" s="64" t="s">
        <v>3503</v>
      </c>
      <c r="J1075" s="67" t="s">
        <v>3531</v>
      </c>
      <c r="K1075" s="65">
        <v>15017</v>
      </c>
      <c r="L1075" s="65">
        <v>22525</v>
      </c>
    </row>
    <row r="1076" spans="1:12" ht="21">
      <c r="A1076" s="14">
        <v>1074</v>
      </c>
      <c r="B1076" s="61">
        <v>25</v>
      </c>
      <c r="C1076" s="1" t="s">
        <v>2834</v>
      </c>
      <c r="D1076" s="18" t="s">
        <v>2835</v>
      </c>
      <c r="E1076" s="64" t="s">
        <v>3240</v>
      </c>
      <c r="F1076" s="62"/>
      <c r="G1076" s="65">
        <v>3.75</v>
      </c>
      <c r="H1076" s="66" t="s">
        <v>3247</v>
      </c>
      <c r="I1076" s="64" t="s">
        <v>3504</v>
      </c>
      <c r="J1076" s="67" t="s">
        <v>3532</v>
      </c>
      <c r="K1076" s="65">
        <v>7182</v>
      </c>
      <c r="L1076" s="65">
        <v>10772.25</v>
      </c>
    </row>
    <row r="1077" spans="1:12" ht="21">
      <c r="A1077" s="14">
        <v>1075</v>
      </c>
      <c r="B1077" s="61">
        <v>26</v>
      </c>
      <c r="C1077" s="1" t="s">
        <v>2834</v>
      </c>
      <c r="D1077" s="18" t="s">
        <v>2835</v>
      </c>
      <c r="E1077" s="64" t="s">
        <v>3240</v>
      </c>
      <c r="F1077" s="62"/>
      <c r="G1077" s="65">
        <v>7</v>
      </c>
      <c r="H1077" s="66" t="s">
        <v>3247</v>
      </c>
      <c r="I1077" s="64" t="s">
        <v>3505</v>
      </c>
      <c r="J1077" s="67" t="s">
        <v>3430</v>
      </c>
      <c r="K1077" s="65">
        <v>55403</v>
      </c>
      <c r="L1077" s="65">
        <v>83105</v>
      </c>
    </row>
    <row r="1078" spans="1:12" ht="21">
      <c r="A1078" s="14">
        <v>1076</v>
      </c>
      <c r="B1078" s="61">
        <v>27</v>
      </c>
      <c r="C1078" s="1" t="s">
        <v>2834</v>
      </c>
      <c r="D1078" s="18" t="s">
        <v>2835</v>
      </c>
      <c r="E1078" s="64" t="s">
        <v>3240</v>
      </c>
      <c r="F1078" s="62"/>
      <c r="G1078" s="65">
        <v>0.5</v>
      </c>
      <c r="H1078" s="66" t="s">
        <v>3247</v>
      </c>
      <c r="I1078" s="64" t="s">
        <v>3506</v>
      </c>
      <c r="J1078" s="67" t="s">
        <v>3431</v>
      </c>
      <c r="K1078" s="65">
        <v>953</v>
      </c>
      <c r="L1078" s="65">
        <v>1429.5</v>
      </c>
    </row>
    <row r="1079" spans="1:12" ht="21">
      <c r="A1079" s="14">
        <v>1077</v>
      </c>
      <c r="B1079" s="61">
        <v>28</v>
      </c>
      <c r="C1079" s="1" t="s">
        <v>2834</v>
      </c>
      <c r="D1079" s="18" t="s">
        <v>2835</v>
      </c>
      <c r="E1079" s="64" t="s">
        <v>3240</v>
      </c>
      <c r="F1079" s="62"/>
      <c r="G1079" s="65">
        <v>0.5</v>
      </c>
      <c r="H1079" s="66" t="s">
        <v>3247</v>
      </c>
      <c r="I1079" s="64" t="s">
        <v>3507</v>
      </c>
      <c r="J1079" s="67" t="s">
        <v>3533</v>
      </c>
      <c r="K1079" s="65">
        <v>978</v>
      </c>
      <c r="L1079" s="65">
        <v>1467</v>
      </c>
    </row>
    <row r="1080" spans="1:12" ht="21">
      <c r="A1080" s="14">
        <v>1078</v>
      </c>
      <c r="B1080" s="61">
        <v>29</v>
      </c>
      <c r="C1080" s="1" t="s">
        <v>2834</v>
      </c>
      <c r="D1080" s="18" t="s">
        <v>2835</v>
      </c>
      <c r="E1080" s="64" t="s">
        <v>3240</v>
      </c>
      <c r="F1080" s="62"/>
      <c r="G1080" s="65">
        <v>14.33</v>
      </c>
      <c r="H1080" s="66" t="s">
        <v>3247</v>
      </c>
      <c r="I1080" s="64" t="s">
        <v>3508</v>
      </c>
      <c r="J1080" s="67" t="s">
        <v>3534</v>
      </c>
      <c r="K1080" s="65">
        <v>161304</v>
      </c>
      <c r="L1080" s="65">
        <v>241956</v>
      </c>
    </row>
    <row r="1081" spans="1:12" ht="21">
      <c r="A1081" s="14">
        <v>1079</v>
      </c>
      <c r="B1081" s="61">
        <v>30</v>
      </c>
      <c r="C1081" s="1" t="s">
        <v>2834</v>
      </c>
      <c r="D1081" s="18" t="s">
        <v>2835</v>
      </c>
      <c r="E1081" s="64" t="s">
        <v>3240</v>
      </c>
      <c r="F1081" s="62"/>
      <c r="G1081" s="65">
        <v>1</v>
      </c>
      <c r="H1081" s="66" t="s">
        <v>3247</v>
      </c>
      <c r="I1081" s="64" t="s">
        <v>3509</v>
      </c>
      <c r="J1081" s="67" t="s">
        <v>3435</v>
      </c>
      <c r="K1081" s="65">
        <v>16252</v>
      </c>
      <c r="L1081" s="65">
        <v>24378.5</v>
      </c>
    </row>
    <row r="1082" spans="1:12" ht="21">
      <c r="A1082" s="14">
        <v>1080</v>
      </c>
      <c r="B1082" s="61">
        <v>31</v>
      </c>
      <c r="C1082" s="1" t="s">
        <v>2834</v>
      </c>
      <c r="D1082" s="18" t="s">
        <v>2835</v>
      </c>
      <c r="E1082" s="64" t="s">
        <v>3240</v>
      </c>
      <c r="F1082" s="62"/>
      <c r="G1082" s="65">
        <v>4</v>
      </c>
      <c r="H1082" s="66" t="s">
        <v>3247</v>
      </c>
      <c r="I1082" s="64" t="s">
        <v>3510</v>
      </c>
      <c r="J1082" s="67" t="s">
        <v>3435</v>
      </c>
      <c r="K1082" s="65">
        <v>73773</v>
      </c>
      <c r="L1082" s="65">
        <v>110662</v>
      </c>
    </row>
    <row r="1083" spans="1:12" ht="21">
      <c r="A1083" s="14">
        <v>1081</v>
      </c>
      <c r="B1083" s="61">
        <v>32</v>
      </c>
      <c r="C1083" s="1" t="s">
        <v>2834</v>
      </c>
      <c r="D1083" s="18" t="s">
        <v>2835</v>
      </c>
      <c r="E1083" s="64" t="s">
        <v>3240</v>
      </c>
      <c r="F1083" s="62"/>
      <c r="G1083" s="65">
        <v>2</v>
      </c>
      <c r="H1083" s="66" t="s">
        <v>3247</v>
      </c>
      <c r="I1083" s="64" t="s">
        <v>3511</v>
      </c>
      <c r="J1083" s="67" t="s">
        <v>3435</v>
      </c>
      <c r="K1083" s="65">
        <v>42592</v>
      </c>
      <c r="L1083" s="65">
        <v>63888</v>
      </c>
    </row>
    <row r="1084" spans="1:12" ht="21">
      <c r="A1084" s="14">
        <v>1082</v>
      </c>
      <c r="B1084" s="61">
        <v>33</v>
      </c>
      <c r="C1084" s="1" t="s">
        <v>2834</v>
      </c>
      <c r="D1084" s="18" t="s">
        <v>2835</v>
      </c>
      <c r="E1084" s="64" t="s">
        <v>3240</v>
      </c>
      <c r="F1084" s="62"/>
      <c r="G1084" s="65">
        <v>2</v>
      </c>
      <c r="H1084" s="66" t="s">
        <v>3247</v>
      </c>
      <c r="I1084" s="64" t="s">
        <v>3512</v>
      </c>
      <c r="J1084" s="67" t="s">
        <v>3535</v>
      </c>
      <c r="K1084" s="65">
        <v>9549</v>
      </c>
      <c r="L1084" s="65">
        <v>14324</v>
      </c>
    </row>
    <row r="1085" spans="1:12" ht="21">
      <c r="A1085" s="14">
        <v>1083</v>
      </c>
      <c r="B1085" s="61">
        <v>34</v>
      </c>
      <c r="C1085" s="1" t="s">
        <v>2834</v>
      </c>
      <c r="D1085" s="18" t="s">
        <v>2835</v>
      </c>
      <c r="E1085" s="64" t="s">
        <v>3240</v>
      </c>
      <c r="F1085" s="62"/>
      <c r="G1085" s="65">
        <v>0.25</v>
      </c>
      <c r="H1085" s="66" t="s">
        <v>3247</v>
      </c>
      <c r="I1085" s="64" t="s">
        <v>3513</v>
      </c>
      <c r="J1085" s="67" t="s">
        <v>3536</v>
      </c>
      <c r="K1085" s="65">
        <v>581</v>
      </c>
      <c r="L1085" s="65">
        <v>870.89</v>
      </c>
    </row>
    <row r="1086" spans="1:12" ht="21">
      <c r="A1086" s="14">
        <v>1084</v>
      </c>
      <c r="B1086" s="61">
        <v>35</v>
      </c>
      <c r="C1086" s="1" t="s">
        <v>2834</v>
      </c>
      <c r="D1086" s="18" t="s">
        <v>2835</v>
      </c>
      <c r="E1086" s="64" t="s">
        <v>3240</v>
      </c>
      <c r="F1086" s="62"/>
      <c r="G1086" s="65">
        <v>4</v>
      </c>
      <c r="H1086" s="66" t="s">
        <v>3247</v>
      </c>
      <c r="I1086" s="64" t="s">
        <v>3514</v>
      </c>
      <c r="J1086" s="67" t="s">
        <v>3444</v>
      </c>
      <c r="K1086" s="65">
        <v>26186</v>
      </c>
      <c r="L1086" s="65">
        <v>39278.67</v>
      </c>
    </row>
    <row r="1087" spans="1:12" ht="21">
      <c r="A1087" s="14">
        <v>1085</v>
      </c>
      <c r="B1087" s="61">
        <v>36</v>
      </c>
      <c r="C1087" s="1" t="s">
        <v>2834</v>
      </c>
      <c r="D1087" s="18" t="s">
        <v>2835</v>
      </c>
      <c r="E1087" s="64" t="s">
        <v>3240</v>
      </c>
      <c r="F1087" s="62"/>
      <c r="G1087" s="65">
        <v>7.33</v>
      </c>
      <c r="H1087" s="66" t="s">
        <v>3247</v>
      </c>
      <c r="I1087" s="64" t="s">
        <v>3515</v>
      </c>
      <c r="J1087" s="67" t="s">
        <v>3444</v>
      </c>
      <c r="K1087" s="65">
        <v>26780</v>
      </c>
      <c r="L1087" s="65">
        <v>40170</v>
      </c>
    </row>
    <row r="1088" spans="1:12" ht="21">
      <c r="A1088" s="14">
        <v>1086</v>
      </c>
      <c r="B1088" s="61">
        <v>37</v>
      </c>
      <c r="C1088" s="1" t="s">
        <v>2834</v>
      </c>
      <c r="D1088" s="18" t="s">
        <v>2835</v>
      </c>
      <c r="E1088" s="64" t="s">
        <v>3240</v>
      </c>
      <c r="F1088" s="62"/>
      <c r="G1088" s="65">
        <v>5</v>
      </c>
      <c r="H1088" s="66" t="s">
        <v>3247</v>
      </c>
      <c r="I1088" s="64" t="s">
        <v>3516</v>
      </c>
      <c r="J1088" s="67" t="s">
        <v>3456</v>
      </c>
      <c r="K1088" s="65">
        <v>69120</v>
      </c>
      <c r="L1088" s="65">
        <v>103680</v>
      </c>
    </row>
    <row r="1089" spans="1:12" ht="21">
      <c r="A1089" s="14">
        <v>1087</v>
      </c>
      <c r="B1089" s="61">
        <v>38</v>
      </c>
      <c r="C1089" s="1" t="s">
        <v>2834</v>
      </c>
      <c r="D1089" s="18" t="s">
        <v>2835</v>
      </c>
      <c r="E1089" s="64" t="s">
        <v>3240</v>
      </c>
      <c r="F1089" s="62"/>
      <c r="G1089" s="65">
        <v>1</v>
      </c>
      <c r="H1089" s="66" t="s">
        <v>3247</v>
      </c>
      <c r="I1089" s="64" t="s">
        <v>3517</v>
      </c>
      <c r="J1089" s="67" t="s">
        <v>3456</v>
      </c>
      <c r="K1089" s="65">
        <v>17765</v>
      </c>
      <c r="L1089" s="65">
        <v>26647.5</v>
      </c>
    </row>
    <row r="1090" spans="1:12" ht="21">
      <c r="A1090" s="14">
        <v>1088</v>
      </c>
      <c r="B1090" s="61">
        <v>39</v>
      </c>
      <c r="C1090" s="1" t="s">
        <v>2834</v>
      </c>
      <c r="D1090" s="18" t="s">
        <v>2835</v>
      </c>
      <c r="E1090" s="64" t="s">
        <v>3240</v>
      </c>
      <c r="F1090" s="62"/>
      <c r="G1090" s="65">
        <v>11</v>
      </c>
      <c r="H1090" s="66" t="s">
        <v>3247</v>
      </c>
      <c r="I1090" s="64" t="s">
        <v>3518</v>
      </c>
      <c r="J1090" s="67" t="s">
        <v>3537</v>
      </c>
      <c r="K1090" s="65">
        <v>116170</v>
      </c>
      <c r="L1090" s="65">
        <v>174256</v>
      </c>
    </row>
    <row r="1091" spans="1:12" ht="26.25">
      <c r="A1091" s="14">
        <v>1089</v>
      </c>
      <c r="B1091" s="61">
        <v>1</v>
      </c>
      <c r="C1091" s="1" t="s">
        <v>2836</v>
      </c>
      <c r="D1091" s="18" t="s">
        <v>2837</v>
      </c>
      <c r="E1091" s="61" t="s">
        <v>2838</v>
      </c>
      <c r="F1091" s="61"/>
      <c r="G1091" s="61">
        <v>30</v>
      </c>
      <c r="H1091" s="61" t="s">
        <v>2839</v>
      </c>
      <c r="I1091" s="61" t="s">
        <v>2840</v>
      </c>
      <c r="J1091" s="61" t="s">
        <v>2841</v>
      </c>
      <c r="K1091" s="61">
        <v>57421.38</v>
      </c>
      <c r="L1091" s="61">
        <v>28618.2</v>
      </c>
    </row>
    <row r="1092" spans="1:12" ht="64.5">
      <c r="A1092" s="14">
        <v>1090</v>
      </c>
      <c r="B1092" s="61">
        <v>2</v>
      </c>
      <c r="C1092" s="1" t="s">
        <v>2836</v>
      </c>
      <c r="D1092" s="18" t="s">
        <v>2837</v>
      </c>
      <c r="E1092" s="61" t="s">
        <v>2838</v>
      </c>
      <c r="F1092" s="61"/>
      <c r="G1092" s="61" t="s">
        <v>2842</v>
      </c>
      <c r="H1092" s="61" t="s">
        <v>2843</v>
      </c>
      <c r="I1092" s="61" t="s">
        <v>2844</v>
      </c>
      <c r="J1092" s="61" t="s">
        <v>2845</v>
      </c>
      <c r="K1092" s="61">
        <v>25749</v>
      </c>
      <c r="L1092" s="61">
        <v>12469</v>
      </c>
    </row>
    <row r="1093" spans="1:12" ht="39">
      <c r="A1093" s="14">
        <v>1091</v>
      </c>
      <c r="B1093" s="61">
        <v>3</v>
      </c>
      <c r="C1093" s="1" t="s">
        <v>2836</v>
      </c>
      <c r="D1093" s="18" t="s">
        <v>2837</v>
      </c>
      <c r="E1093" s="61" t="s">
        <v>2846</v>
      </c>
      <c r="F1093" s="61"/>
      <c r="G1093" s="61" t="s">
        <v>2847</v>
      </c>
      <c r="H1093" s="61" t="s">
        <v>2848</v>
      </c>
      <c r="I1093" s="61" t="s">
        <v>2849</v>
      </c>
      <c r="J1093" s="61" t="s">
        <v>2850</v>
      </c>
      <c r="K1093" s="61">
        <v>30935</v>
      </c>
      <c r="L1093" s="61">
        <v>33410</v>
      </c>
    </row>
    <row r="1094" spans="1:12" ht="26.25">
      <c r="A1094" s="14">
        <v>1092</v>
      </c>
      <c r="B1094" s="61">
        <v>4</v>
      </c>
      <c r="C1094" s="1" t="s">
        <v>2836</v>
      </c>
      <c r="D1094" s="18" t="s">
        <v>2837</v>
      </c>
      <c r="E1094" s="61" t="s">
        <v>2851</v>
      </c>
      <c r="F1094" s="61"/>
      <c r="G1094" s="61" t="s">
        <v>2852</v>
      </c>
      <c r="H1094" s="61" t="s">
        <v>2853</v>
      </c>
      <c r="I1094" s="61" t="s">
        <v>2854</v>
      </c>
      <c r="J1094" s="61" t="s">
        <v>2855</v>
      </c>
      <c r="K1094" s="61">
        <v>196052.93</v>
      </c>
      <c r="L1094" s="61">
        <v>110529</v>
      </c>
    </row>
    <row r="1095" spans="1:12" ht="25.5">
      <c r="A1095" s="14">
        <v>1093</v>
      </c>
      <c r="B1095" s="61">
        <v>1</v>
      </c>
      <c r="C1095" s="1" t="s">
        <v>2856</v>
      </c>
      <c r="D1095" s="18" t="s">
        <v>2857</v>
      </c>
      <c r="E1095" s="14" t="s">
        <v>2858</v>
      </c>
      <c r="F1095" s="14" t="s">
        <v>2859</v>
      </c>
      <c r="G1095" s="14">
        <v>200</v>
      </c>
      <c r="H1095" s="14" t="s">
        <v>2860</v>
      </c>
      <c r="I1095" s="14" t="s">
        <v>2861</v>
      </c>
      <c r="J1095" s="14" t="s">
        <v>2862</v>
      </c>
      <c r="K1095" s="14">
        <v>4532880</v>
      </c>
      <c r="L1095" s="2">
        <v>1106990</v>
      </c>
    </row>
    <row r="1096" spans="1:12" ht="25.5">
      <c r="A1096" s="14">
        <v>1094</v>
      </c>
      <c r="B1096" s="61">
        <v>2</v>
      </c>
      <c r="C1096" s="1" t="s">
        <v>2856</v>
      </c>
      <c r="D1096" s="18" t="s">
        <v>2857</v>
      </c>
      <c r="E1096" s="14" t="s">
        <v>2858</v>
      </c>
      <c r="F1096" s="14" t="s">
        <v>2863</v>
      </c>
      <c r="G1096" s="14">
        <v>600</v>
      </c>
      <c r="H1096" s="14" t="s">
        <v>2864</v>
      </c>
      <c r="I1096" s="14" t="s">
        <v>2865</v>
      </c>
      <c r="J1096" s="14" t="s">
        <v>2866</v>
      </c>
      <c r="K1096" s="14">
        <v>2438544</v>
      </c>
      <c r="L1096" s="2">
        <v>595525</v>
      </c>
    </row>
    <row r="1097" spans="1:12" ht="25.5">
      <c r="A1097" s="14">
        <v>1095</v>
      </c>
      <c r="B1097" s="61">
        <v>3</v>
      </c>
      <c r="C1097" s="1" t="s">
        <v>2856</v>
      </c>
      <c r="D1097" s="18" t="s">
        <v>2857</v>
      </c>
      <c r="E1097" s="14" t="s">
        <v>2867</v>
      </c>
      <c r="F1097" s="14" t="s">
        <v>2868</v>
      </c>
      <c r="G1097" s="14">
        <v>3</v>
      </c>
      <c r="H1097" s="14" t="s">
        <v>2869</v>
      </c>
      <c r="I1097" s="14" t="s">
        <v>2870</v>
      </c>
      <c r="J1097" s="14" t="s">
        <v>2871</v>
      </c>
      <c r="K1097" s="14">
        <v>918108</v>
      </c>
      <c r="L1097" s="2">
        <v>226640</v>
      </c>
    </row>
    <row r="1098" spans="1:12" ht="25.5">
      <c r="A1098" s="14">
        <v>1096</v>
      </c>
      <c r="B1098" s="61">
        <v>4</v>
      </c>
      <c r="C1098" s="1" t="s">
        <v>2856</v>
      </c>
      <c r="D1098" s="18" t="s">
        <v>2857</v>
      </c>
      <c r="E1098" s="14" t="s">
        <v>2858</v>
      </c>
      <c r="F1098" s="14" t="s">
        <v>2863</v>
      </c>
      <c r="G1098" s="14">
        <v>320</v>
      </c>
      <c r="H1098" s="14" t="s">
        <v>2872</v>
      </c>
      <c r="I1098" s="14" t="s">
        <v>2873</v>
      </c>
      <c r="J1098" s="14" t="s">
        <v>2874</v>
      </c>
      <c r="K1098" s="14">
        <v>2535019</v>
      </c>
      <c r="L1098" s="2">
        <v>750063</v>
      </c>
    </row>
    <row r="1099" spans="1:12" ht="25.5">
      <c r="A1099" s="14">
        <v>1097</v>
      </c>
      <c r="B1099" s="61">
        <v>5</v>
      </c>
      <c r="C1099" s="1" t="s">
        <v>2856</v>
      </c>
      <c r="D1099" s="18" t="s">
        <v>2857</v>
      </c>
      <c r="E1099" s="14" t="s">
        <v>2875</v>
      </c>
      <c r="F1099" s="14" t="s">
        <v>2876</v>
      </c>
      <c r="G1099" s="14">
        <v>11</v>
      </c>
      <c r="H1099" s="14" t="s">
        <v>2877</v>
      </c>
      <c r="I1099" s="14" t="s">
        <v>2878</v>
      </c>
      <c r="J1099" s="14" t="s">
        <v>2879</v>
      </c>
      <c r="K1099" s="14">
        <v>119908</v>
      </c>
      <c r="L1099" s="2">
        <v>40925</v>
      </c>
    </row>
    <row r="1100" spans="1:12" ht="25.5">
      <c r="A1100" s="14">
        <v>1098</v>
      </c>
      <c r="B1100" s="61">
        <v>6</v>
      </c>
      <c r="C1100" s="1" t="s">
        <v>2856</v>
      </c>
      <c r="D1100" s="18" t="s">
        <v>2857</v>
      </c>
      <c r="E1100" s="14" t="s">
        <v>2875</v>
      </c>
      <c r="F1100" s="14" t="s">
        <v>2876</v>
      </c>
      <c r="G1100" s="14">
        <v>9</v>
      </c>
      <c r="H1100" s="14" t="s">
        <v>2880</v>
      </c>
      <c r="I1100" s="14" t="s">
        <v>2881</v>
      </c>
      <c r="J1100" s="14" t="s">
        <v>2882</v>
      </c>
      <c r="K1100" s="14">
        <v>93334</v>
      </c>
      <c r="L1100" s="2">
        <v>31855</v>
      </c>
    </row>
    <row r="1101" spans="1:12" ht="25.5">
      <c r="A1101" s="14">
        <v>1099</v>
      </c>
      <c r="B1101" s="61">
        <v>7</v>
      </c>
      <c r="C1101" s="1" t="s">
        <v>2856</v>
      </c>
      <c r="D1101" s="18" t="s">
        <v>2857</v>
      </c>
      <c r="E1101" s="14" t="s">
        <v>2875</v>
      </c>
      <c r="F1101" s="14" t="s">
        <v>2876</v>
      </c>
      <c r="G1101" s="14">
        <v>262</v>
      </c>
      <c r="H1101" s="14" t="s">
        <v>2883</v>
      </c>
      <c r="I1101" s="14" t="s">
        <v>2884</v>
      </c>
      <c r="J1101" s="14" t="s">
        <v>2885</v>
      </c>
      <c r="K1101" s="14">
        <v>557085</v>
      </c>
      <c r="L1101" s="2">
        <v>190137</v>
      </c>
    </row>
    <row r="1102" spans="1:12" ht="25.5">
      <c r="A1102" s="14">
        <v>1100</v>
      </c>
      <c r="B1102" s="61">
        <v>8</v>
      </c>
      <c r="C1102" s="1" t="s">
        <v>2856</v>
      </c>
      <c r="D1102" s="18" t="s">
        <v>2857</v>
      </c>
      <c r="E1102" s="14" t="s">
        <v>2886</v>
      </c>
      <c r="F1102" s="14" t="s">
        <v>2887</v>
      </c>
      <c r="G1102" s="14">
        <v>1</v>
      </c>
      <c r="H1102" s="14" t="s">
        <v>2888</v>
      </c>
      <c r="I1102" s="14" t="s">
        <v>2889</v>
      </c>
      <c r="J1102" s="14" t="s">
        <v>2890</v>
      </c>
      <c r="K1102" s="14">
        <v>78680</v>
      </c>
      <c r="L1102" s="2">
        <v>188242</v>
      </c>
    </row>
    <row r="1103" spans="1:12" ht="38.25">
      <c r="A1103" s="14">
        <v>1101</v>
      </c>
      <c r="B1103" s="61">
        <v>1</v>
      </c>
      <c r="C1103" s="1" t="s">
        <v>2891</v>
      </c>
      <c r="D1103" s="18" t="s">
        <v>2892</v>
      </c>
      <c r="E1103" s="36" t="s">
        <v>3539</v>
      </c>
      <c r="F1103" s="62"/>
      <c r="G1103" s="36" t="s">
        <v>3541</v>
      </c>
      <c r="H1103" s="32" t="s">
        <v>3542</v>
      </c>
      <c r="I1103" s="36" t="s">
        <v>3544</v>
      </c>
      <c r="J1103" s="60" t="s">
        <v>3546</v>
      </c>
      <c r="K1103" s="31">
        <v>787393</v>
      </c>
      <c r="L1103" s="31">
        <v>192615</v>
      </c>
    </row>
    <row r="1104" spans="1:12" ht="38.25">
      <c r="A1104" s="14">
        <v>1102</v>
      </c>
      <c r="B1104" s="61">
        <v>2</v>
      </c>
      <c r="C1104" s="1" t="s">
        <v>2891</v>
      </c>
      <c r="D1104" s="18" t="s">
        <v>2892</v>
      </c>
      <c r="E1104" s="29" t="s">
        <v>3540</v>
      </c>
      <c r="F1104" s="62"/>
      <c r="G1104" s="33" t="s">
        <v>1530</v>
      </c>
      <c r="H1104" s="34" t="s">
        <v>3543</v>
      </c>
      <c r="I1104" s="30" t="s">
        <v>3545</v>
      </c>
      <c r="J1104" s="30" t="s">
        <v>3547</v>
      </c>
      <c r="K1104" s="33">
        <v>68670</v>
      </c>
      <c r="L1104" s="35">
        <v>53300</v>
      </c>
    </row>
    <row r="1105" spans="1:12" ht="30">
      <c r="A1105" s="14">
        <v>1103</v>
      </c>
      <c r="B1105" s="62">
        <v>1</v>
      </c>
      <c r="C1105" s="10" t="s">
        <v>2893</v>
      </c>
      <c r="D1105" s="19" t="s">
        <v>2894</v>
      </c>
      <c r="E1105" s="62" t="s">
        <v>3223</v>
      </c>
      <c r="F1105" s="93"/>
      <c r="G1105" s="62">
        <v>15165</v>
      </c>
      <c r="H1105" s="62" t="s">
        <v>3224</v>
      </c>
      <c r="I1105" s="93" t="s">
        <v>3225</v>
      </c>
      <c r="J1105" s="62" t="s">
        <v>3226</v>
      </c>
      <c r="K1105" s="62">
        <v>2508305</v>
      </c>
      <c r="L1105" s="62">
        <v>1545475</v>
      </c>
    </row>
    <row r="1106" spans="1:12" ht="31.5">
      <c r="A1106" s="14">
        <v>1104</v>
      </c>
      <c r="B1106" s="62">
        <v>1</v>
      </c>
      <c r="C1106" s="1" t="s">
        <v>2895</v>
      </c>
      <c r="D1106" s="11" t="s">
        <v>2896</v>
      </c>
      <c r="E1106" s="4" t="s">
        <v>1713</v>
      </c>
      <c r="F1106" s="14" t="s">
        <v>2897</v>
      </c>
      <c r="G1106" s="14"/>
      <c r="H1106" s="14">
        <v>6</v>
      </c>
      <c r="I1106" s="14" t="s">
        <v>2898</v>
      </c>
      <c r="J1106" s="14" t="s">
        <v>2899</v>
      </c>
      <c r="K1106" s="14" t="s">
        <v>2900</v>
      </c>
      <c r="L1106" s="14">
        <v>6510438</v>
      </c>
    </row>
    <row r="1107" spans="1:12" ht="31.5">
      <c r="A1107" s="14">
        <v>1105</v>
      </c>
      <c r="B1107" s="62">
        <v>2</v>
      </c>
      <c r="C1107" s="1" t="s">
        <v>2895</v>
      </c>
      <c r="D1107" s="11" t="s">
        <v>2896</v>
      </c>
      <c r="E1107" s="4" t="s">
        <v>1713</v>
      </c>
      <c r="F1107" s="14" t="s">
        <v>2897</v>
      </c>
      <c r="G1107" s="14"/>
      <c r="H1107" s="14">
        <v>6</v>
      </c>
      <c r="I1107" s="14" t="s">
        <v>2898</v>
      </c>
      <c r="J1107" s="14" t="s">
        <v>2901</v>
      </c>
      <c r="K1107" s="14" t="s">
        <v>2902</v>
      </c>
      <c r="L1107" s="14">
        <v>6517987</v>
      </c>
    </row>
    <row r="1108" spans="1:12">
      <c r="A1108" s="3"/>
    </row>
    <row r="1109" spans="1:12">
      <c r="A1109" s="3"/>
    </row>
    <row r="1110" spans="1:12">
      <c r="A1110" s="3"/>
    </row>
    <row r="1111" spans="1:12">
      <c r="A1111" s="3"/>
    </row>
    <row r="1112" spans="1:12">
      <c r="A1112" s="3"/>
    </row>
    <row r="1113" spans="1:12">
      <c r="A1113" s="3"/>
    </row>
    <row r="1114" spans="1:12">
      <c r="A1114" s="3"/>
    </row>
    <row r="1115" spans="1:12">
      <c r="A1115" s="3"/>
    </row>
  </sheetData>
  <mergeCells count="16">
    <mergeCell ref="A1:L1"/>
    <mergeCell ref="F786:F788"/>
    <mergeCell ref="F789:F790"/>
    <mergeCell ref="F794:F795"/>
    <mergeCell ref="F796:F797"/>
    <mergeCell ref="F1023:F1039"/>
    <mergeCell ref="F803:F804"/>
    <mergeCell ref="F811:F813"/>
    <mergeCell ref="F955:F956"/>
    <mergeCell ref="F958:F965"/>
    <mergeCell ref="F981:F984"/>
    <mergeCell ref="F179:F180"/>
    <mergeCell ref="F182:F183"/>
    <mergeCell ref="F185:F186"/>
    <mergeCell ref="F193:F194"/>
    <mergeCell ref="F782:F784"/>
  </mergeCells>
  <conditionalFormatting sqref="J144">
    <cfRule type="duplicateValues" dxfId="17" priority="15" stopIfTrue="1"/>
  </conditionalFormatting>
  <conditionalFormatting sqref="J146">
    <cfRule type="duplicateValues" dxfId="16" priority="14" stopIfTrue="1"/>
  </conditionalFormatting>
  <conditionalFormatting sqref="J143">
    <cfRule type="duplicateValues" dxfId="15" priority="13" stopIfTrue="1"/>
  </conditionalFormatting>
  <conditionalFormatting sqref="J145">
    <cfRule type="duplicateValues" dxfId="14" priority="12" stopIfTrue="1"/>
  </conditionalFormatting>
  <conditionalFormatting sqref="J147:J148">
    <cfRule type="duplicateValues" dxfId="13" priority="16" stopIfTrue="1"/>
  </conditionalFormatting>
  <conditionalFormatting sqref="J150">
    <cfRule type="duplicateValues" dxfId="12" priority="11" stopIfTrue="1"/>
  </conditionalFormatting>
  <conditionalFormatting sqref="J152">
    <cfRule type="expression" dxfId="11" priority="9" stopIfTrue="1">
      <formula>AND(COUNTIF(#REF!, J152)+COUNTIF(#REF!, J152)+COUNTIF(#REF!, J152)+COUNTIF(#REF!, J152)+COUNTIF(#REF!, J152)+COUNTIF(#REF!, J152)&gt;1,NOT(ISBLANK(J152)))</formula>
    </cfRule>
  </conditionalFormatting>
  <conditionalFormatting sqref="J151">
    <cfRule type="duplicateValues" dxfId="10" priority="8" stopIfTrue="1"/>
  </conditionalFormatting>
  <conditionalFormatting sqref="J151:J152">
    <cfRule type="duplicateValues" dxfId="9" priority="10" stopIfTrue="1"/>
  </conditionalFormatting>
  <conditionalFormatting sqref="J153">
    <cfRule type="duplicateValues" dxfId="8" priority="7" stopIfTrue="1"/>
  </conditionalFormatting>
  <conditionalFormatting sqref="J155">
    <cfRule type="duplicateValues" dxfId="7" priority="6" stopIfTrue="1"/>
  </conditionalFormatting>
  <conditionalFormatting sqref="J154">
    <cfRule type="duplicateValues" dxfId="6" priority="17" stopIfTrue="1"/>
  </conditionalFormatting>
  <conditionalFormatting sqref="J157:J159">
    <cfRule type="duplicateValues" dxfId="5" priority="5" stopIfTrue="1"/>
  </conditionalFormatting>
  <conditionalFormatting sqref="J155:J156">
    <cfRule type="duplicateValues" dxfId="4" priority="18" stopIfTrue="1"/>
  </conditionalFormatting>
  <conditionalFormatting sqref="I153:I154">
    <cfRule type="duplicateValues" dxfId="3" priority="2" stopIfTrue="1"/>
  </conditionalFormatting>
  <conditionalFormatting sqref="I158:I159">
    <cfRule type="duplicateValues" dxfId="2" priority="1" stopIfTrue="1"/>
  </conditionalFormatting>
  <conditionalFormatting sqref="I155:I156">
    <cfRule type="duplicateValues" dxfId="1" priority="3" stopIfTrue="1"/>
  </conditionalFormatting>
  <conditionalFormatting sqref="I157">
    <cfRule type="duplicateValues" dxfId="0" priority="4" stopIfTrue="1"/>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2019-03-12T11:06:00Z</dcterms:modified>
</cp:coreProperties>
</file>